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VO2max.Hombre" sheetId="1" r:id="rId1"/>
    <sheet name="VO2max.Mujer" sheetId="2" r:id="rId2"/>
    <sheet name="Hoja2 (2)" sheetId="3" r:id="rId3"/>
    <sheet name="Dinamometria Manual" sheetId="4" r:id="rId4"/>
    <sheet name="Sit &amp; Reach" sheetId="5" r:id="rId5"/>
    <sheet name="Hoja2" sheetId="6" r:id="rId6"/>
  </sheets>
  <definedNames>
    <definedName name="graphic05_3">'Hoja2 (2)'!$H$6</definedName>
    <definedName name="graphic06_3">'Hoja2 (2)'!$C$18</definedName>
  </definedNames>
  <calcPr calcId="124519"/>
</workbook>
</file>

<file path=xl/calcChain.xml><?xml version="1.0" encoding="utf-8"?>
<calcChain xmlns="http://schemas.openxmlformats.org/spreadsheetml/2006/main">
  <c r="F12" i="3"/>
  <c r="F10" i="1"/>
  <c r="F15" s="1"/>
  <c r="D16" i="2"/>
  <c r="F11"/>
  <c r="F16"/>
</calcChain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>Tiempo= duración de la marcha en minutos y fracción de minuto
(p.e., 15 minutos 30 segundos= 15.5 min.)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>RC=ritmo cardiaco a la llegada (en pulsaciones/minuto)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8"/>
            <color indexed="8"/>
            <rFont val="Tahoma"/>
            <family val="2"/>
          </rPr>
          <t>Tiempo= duración de la marcha en minutos y fracción de minuto
(p.e., 15 minutos 30 segundos= 15.5 min.)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>RC=ritmo cardiaco a la llegada (en pulsaciones/minuto)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sz val="8"/>
            <color indexed="8"/>
            <rFont val="Tahoma"/>
            <family val="2"/>
          </rPr>
          <t>Men
INDEX VALUE = 420 x 0.2 + A
- (T x 0. 19 338 + HR x 0. 56 + [W: (H 2) x 2. 6])
Women
INDEX VALUE = 304 + A x 0. 4
- (T x 0. 1417 + HR x 0. 32 + [W: (H 2) x 1. 1])
 UKK walk test evaluation scale
A = Age in years
T = Time = neede for 2 km in seconds
HR = heartrate = average heart rate in bpm During the test
W = Weight in kg
H = Height in cm
Example
Male, Age: 50 years
Weight: 105 kg / Height: 188 cm
Duration of test: 17:34 = 1054 seconds
Heart rate at m: 500 = 158 1000 = 156
1500 = 160 and 2000 = 155
Average (158 + 156 + 160 + 155): 4 = 157 bpm
ndex value
420 + 50 x 0.2 - (1054 x 0.19338 + 157 x 0.56
+ (105: (1.88 2) x 2.6)) = 420
+ 10 - (203.8 + 87.9 + 29.7 x 2.6) = 430
- 368.9 = 61</t>
        </r>
      </text>
    </comment>
  </commentList>
</comments>
</file>

<file path=xl/sharedStrings.xml><?xml version="1.0" encoding="utf-8"?>
<sst xmlns="http://schemas.openxmlformats.org/spreadsheetml/2006/main" count="128" uniqueCount="81">
  <si>
    <t>CAPACIDAD AERÓBICA</t>
  </si>
  <si>
    <r>
      <t>TEST DE MARCHA DE 2 KM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(andando, sin correr):</t>
    </r>
  </si>
  <si>
    <t>Hombres: 184.9 - 4.65 x tiempo – 0.22 x RC – 0.26 x edad – 1.05 x IMC</t>
  </si>
  <si>
    <t>Datos</t>
  </si>
  <si>
    <t>VO2 máx. (ml/kg/min)</t>
  </si>
  <si>
    <t>Edad:</t>
  </si>
  <si>
    <t>Peso (kg):</t>
  </si>
  <si>
    <t xml:space="preserve">Talla (cm): </t>
  </si>
  <si>
    <t>Mets</t>
  </si>
  <si>
    <t xml:space="preserve">Tiempo(minutos): </t>
  </si>
  <si>
    <t>RC (llegada):</t>
  </si>
  <si>
    <t>IMC:</t>
  </si>
  <si>
    <r>
      <t>TEST DE MARCHA DE 2 KM</t>
    </r>
    <r>
      <rPr>
        <b/>
        <sz val="10.5"/>
        <rFont val="Arial"/>
        <family val="2"/>
      </rPr>
      <t xml:space="preserve"> (andando, sin correr):</t>
    </r>
  </si>
  <si>
    <t>Mujeres: 116.2 - 2.98 x tiempo – 0.11 x RC – 0.14 x edad – 0.39 x IMC</t>
  </si>
  <si>
    <t>Antes de inicio de la prueba de caminata de UKK es importante hacer algo de ejercicio de calentamiento y ya debe haber encontrado su máximo crecimiento personal a pie velocidad, sobre todo entre los 7 a 9 km / h. Una prueba poco antes de comenzar la prueb</t>
  </si>
  <si>
    <t>Nombre:</t>
  </si>
  <si>
    <t>Los datos personales</t>
  </si>
  <si>
    <t>Masculino</t>
  </si>
  <si>
    <t>Femenina</t>
  </si>
  <si>
    <t>Edad en años</t>
  </si>
  <si>
    <t>Peso en kg</t>
  </si>
  <si>
    <t>Altura en m - Ejemplo: 1,75</t>
  </si>
  <si>
    <t>1,88</t>
  </si>
  <si>
    <t>Tiempo para 2 km de seg. - Ejemplo: 860</t>
  </si>
  <si>
    <t>La frecuencia cardíaca al final de la prueba en bpm</t>
  </si>
  <si>
    <t>Su personal UKK Fitness Índice *</t>
  </si>
  <si>
    <t>Puntuación según el Instituto UKK</t>
  </si>
  <si>
    <t>UKK Índice Fitness</t>
  </si>
  <si>
    <t>Es evidente que por debajo del promedio</t>
  </si>
  <si>
    <t>&lt;70</t>
  </si>
  <si>
    <t>Ligeramente inferior a la media</t>
  </si>
  <si>
    <t>70 a 89</t>
  </si>
  <si>
    <t>Promedio</t>
  </si>
  <si>
    <t>90 a 110</t>
  </si>
  <si>
    <t>Ligeramente superior a la media </t>
  </si>
  <si>
    <t>111 a 130</t>
  </si>
  <si>
    <t>Claramente superior a la media</t>
  </si>
  <si>
    <t>&gt; 130</t>
  </si>
  <si>
    <t>* Formel des UKK Institut, Tampere / Disque</t>
  </si>
  <si>
    <t xml:space="preserve">Fuerza muscular </t>
  </si>
  <si>
    <t xml:space="preserve">Dinamometría Manual </t>
  </si>
  <si>
    <t>1º Intento</t>
  </si>
  <si>
    <t>2º Intento</t>
  </si>
  <si>
    <t>Mejor intento</t>
  </si>
  <si>
    <t>Suma (kg)</t>
  </si>
  <si>
    <t xml:space="preserve">Fuerza Máxima </t>
  </si>
  <si>
    <t>Der.</t>
  </si>
  <si>
    <t>Izq.</t>
  </si>
  <si>
    <t>Isométrica  (kg)</t>
  </si>
  <si>
    <t>DINAMOMETRÍA MANUAL  (kg)</t>
  </si>
  <si>
    <t>HOMBRES (años)</t>
  </si>
  <si>
    <t>Muy bajo</t>
  </si>
  <si>
    <t>Bajo</t>
  </si>
  <si>
    <t>Medio</t>
  </si>
  <si>
    <t>Alto</t>
  </si>
  <si>
    <t>Muy alto</t>
  </si>
  <si>
    <t>MUJERES (años)</t>
  </si>
  <si>
    <t>Flexibilidad</t>
  </si>
  <si>
    <t xml:space="preserve">             1º               Intento</t>
  </si>
  <si>
    <t xml:space="preserve">2º </t>
  </si>
  <si>
    <t xml:space="preserve">Mejor </t>
  </si>
  <si>
    <t>Intento</t>
  </si>
  <si>
    <t>intento</t>
  </si>
  <si>
    <t>Cajón de flexibilidad (cm)</t>
  </si>
  <si>
    <t xml:space="preserve">Test Sit &amp; Reach (cm) </t>
  </si>
  <si>
    <t>Superior</t>
  </si>
  <si>
    <t>Excelente</t>
  </si>
  <si>
    <t>Buena</t>
  </si>
  <si>
    <t>POBRE</t>
  </si>
  <si>
    <t>Hombres</t>
  </si>
  <si>
    <t>&gt; +27</t>
  </si>
  <si>
    <t>+27 a +17</t>
  </si>
  <si>
    <t>+16 a +6</t>
  </si>
  <si>
    <t>+5 a 0</t>
  </si>
  <si>
    <t>&lt; 0</t>
  </si>
  <si>
    <t>Mujeres</t>
  </si>
  <si>
    <t>&gt; +30</t>
  </si>
  <si>
    <t>+30 a +21</t>
  </si>
  <si>
    <t>+20 a +11</t>
  </si>
  <si>
    <t>+10 a +1</t>
  </si>
  <si>
    <t>CAPACIDAD AERÓBICA: VO2max (ml/kg/min)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</si>
</sst>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color indexed="9"/>
      <name val="Arial"/>
      <family val="2"/>
    </font>
    <font>
      <b/>
      <sz val="8"/>
      <color indexed="8"/>
      <name val="Tahoma"/>
      <family val="2"/>
    </font>
    <font>
      <sz val="14"/>
      <color indexed="9"/>
      <name val="Arial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8"/>
        <bgColor indexed="58"/>
      </patternFill>
    </fill>
    <fill>
      <patternFill patternType="solid">
        <fgColor indexed="62"/>
        <bgColor indexed="63"/>
      </patternFill>
    </fill>
    <fill>
      <patternFill patternType="solid">
        <fgColor indexed="63"/>
        <b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28"/>
        <bgColor indexed="20"/>
      </patternFill>
    </fill>
    <fill>
      <patternFill patternType="solid">
        <fgColor indexed="48"/>
        <bgColor indexed="30"/>
      </patternFill>
    </fill>
    <fill>
      <patternFill patternType="solid">
        <fgColor indexed="12"/>
        <bgColor indexed="39"/>
      </patternFill>
    </fill>
    <fill>
      <patternFill patternType="solid">
        <fgColor indexed="47"/>
        <bgColor indexed="3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3" fillId="0" borderId="0"/>
  </cellStyleXfs>
  <cellXfs count="83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2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0" fillId="3" borderId="0" xfId="0" applyFill="1"/>
    <xf numFmtId="0" fontId="23" fillId="6" borderId="0" xfId="1" applyFill="1"/>
    <xf numFmtId="0" fontId="23" fillId="0" borderId="0" xfId="1" applyAlignment="1">
      <alignment horizontal="left"/>
    </xf>
    <xf numFmtId="0" fontId="23" fillId="0" borderId="0" xfId="1"/>
    <xf numFmtId="0" fontId="23" fillId="6" borderId="2" xfId="1" applyFill="1" applyBorder="1" applyAlignment="1">
      <alignment horizontal="left"/>
    </xf>
    <xf numFmtId="0" fontId="23" fillId="6" borderId="3" xfId="1" applyFill="1" applyBorder="1" applyAlignment="1">
      <alignment horizontal="left"/>
    </xf>
    <xf numFmtId="0" fontId="23" fillId="6" borderId="3" xfId="1" applyFill="1" applyBorder="1"/>
    <xf numFmtId="0" fontId="23" fillId="6" borderId="4" xfId="1" applyFill="1" applyBorder="1"/>
    <xf numFmtId="0" fontId="23" fillId="6" borderId="0" xfId="1" applyFill="1" applyAlignment="1">
      <alignment horizontal="left"/>
    </xf>
    <xf numFmtId="0" fontId="0" fillId="7" borderId="0" xfId="0" applyFill="1"/>
    <xf numFmtId="0" fontId="6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6" fillId="8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8" fillId="7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19" fillId="3" borderId="8" xfId="0" applyFont="1" applyFill="1" applyBorder="1" applyAlignment="1">
      <alignment wrapText="1"/>
    </xf>
    <xf numFmtId="0" fontId="20" fillId="7" borderId="0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22" fillId="10" borderId="0" xfId="0" applyFont="1" applyFill="1" applyBorder="1"/>
    <xf numFmtId="0" fontId="0" fillId="10" borderId="0" xfId="0" applyFill="1" applyBorder="1"/>
    <xf numFmtId="0" fontId="21" fillId="10" borderId="0" xfId="0" applyFont="1" applyFill="1" applyBorder="1"/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8" fillId="11" borderId="0" xfId="0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center"/>
    </xf>
    <xf numFmtId="2" fontId="7" fillId="5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0" fillId="0" borderId="8" xfId="1" applyFont="1" applyBorder="1" applyAlignment="1">
      <alignment horizontal="left" wrapText="1"/>
    </xf>
    <xf numFmtId="0" fontId="12" fillId="3" borderId="8" xfId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left" vertical="top" wrapText="1"/>
    </xf>
    <xf numFmtId="0" fontId="1" fillId="0" borderId="8" xfId="1" applyFont="1" applyBorder="1" applyAlignment="1">
      <alignment horizontal="center" vertical="top" wrapText="1"/>
    </xf>
    <xf numFmtId="0" fontId="6" fillId="3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left" wrapText="1"/>
    </xf>
    <xf numFmtId="0" fontId="2" fillId="6" borderId="8" xfId="1" applyFont="1" applyFill="1" applyBorder="1" applyAlignment="1">
      <alignment horizontal="center" wrapText="1"/>
    </xf>
    <xf numFmtId="0" fontId="1" fillId="0" borderId="8" xfId="1" applyFont="1" applyBorder="1" applyAlignment="1">
      <alignment horizontal="left" wrapText="1"/>
    </xf>
    <xf numFmtId="0" fontId="1" fillId="0" borderId="8" xfId="1" applyFont="1" applyBorder="1" applyAlignment="1">
      <alignment horizontal="center" wrapText="1"/>
    </xf>
    <xf numFmtId="0" fontId="6" fillId="13" borderId="8" xfId="1" applyFont="1" applyFill="1" applyBorder="1" applyAlignment="1">
      <alignment horizontal="left" wrapText="1"/>
    </xf>
    <xf numFmtId="0" fontId="1" fillId="13" borderId="8" xfId="1" applyFont="1" applyFill="1" applyBorder="1" applyAlignment="1">
      <alignment wrapText="1"/>
    </xf>
    <xf numFmtId="0" fontId="1" fillId="13" borderId="8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left" wrapText="1"/>
    </xf>
    <xf numFmtId="0" fontId="17" fillId="7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7" fillId="8" borderId="0" xfId="0" applyFont="1" applyFill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4" fillId="11" borderId="8" xfId="0" applyFont="1" applyFill="1" applyBorder="1" applyAlignment="1">
      <alignment horizontal="center" wrapText="1"/>
    </xf>
    <xf numFmtId="0" fontId="0" fillId="7" borderId="0" xfId="0" applyFill="1" applyBorder="1" applyAlignment="1">
      <alignment vertical="top" wrapText="1"/>
    </xf>
    <xf numFmtId="0" fontId="14" fillId="4" borderId="8" xfId="0" applyFont="1" applyFill="1" applyBorder="1" applyAlignment="1">
      <alignment horizontal="center" wrapText="1"/>
    </xf>
    <xf numFmtId="0" fontId="13" fillId="12" borderId="0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7" borderId="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7" fillId="0" borderId="8" xfId="0" applyFont="1" applyBorder="1" applyAlignment="1">
      <alignment horizontal="center" wrapText="1"/>
    </xf>
    <xf numFmtId="0" fontId="16" fillId="4" borderId="8" xfId="0" applyFont="1" applyFill="1" applyBorder="1" applyAlignment="1">
      <alignment horizontal="center" wrapText="1"/>
    </xf>
  </cellXfs>
  <cellStyles count="2">
    <cellStyle name="Normal" xfId="0" builtinId="0"/>
    <cellStyle name="Normal_2_KM_VO2max._MET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66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142875</xdr:rowOff>
    </xdr:from>
    <xdr:to>
      <xdr:col>6</xdr:col>
      <xdr:colOff>2438400</xdr:colOff>
      <xdr:row>32</xdr:row>
      <xdr:rowOff>161925</xdr:rowOff>
    </xdr:to>
    <xdr:pic>
      <xdr:nvPicPr>
        <xdr:cNvPr id="10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4298" t="28250" r="21877" b="21748"/>
        <a:stretch>
          <a:fillRect/>
        </a:stretch>
      </xdr:blipFill>
      <xdr:spPr bwMode="auto">
        <a:xfrm>
          <a:off x="781050" y="3886200"/>
          <a:ext cx="6610350" cy="3905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66675</xdr:rowOff>
    </xdr:from>
    <xdr:to>
      <xdr:col>6</xdr:col>
      <xdr:colOff>2381250</xdr:colOff>
      <xdr:row>34</xdr:row>
      <xdr:rowOff>47625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4298" t="28250" r="21877" b="21748"/>
        <a:stretch>
          <a:fillRect/>
        </a:stretch>
      </xdr:blipFill>
      <xdr:spPr bwMode="auto">
        <a:xfrm>
          <a:off x="733425" y="3914775"/>
          <a:ext cx="6600825" cy="3867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352425</xdr:colOff>
      <xdr:row>0</xdr:row>
      <xdr:rowOff>161925</xdr:rowOff>
    </xdr:from>
    <xdr:to>
      <xdr:col>16</xdr:col>
      <xdr:colOff>285750</xdr:colOff>
      <xdr:row>20</xdr:row>
      <xdr:rowOff>114300</xdr:rowOff>
    </xdr:to>
    <xdr:pic>
      <xdr:nvPicPr>
        <xdr:cNvPr id="20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b="31750"/>
        <a:stretch>
          <a:fillRect/>
        </a:stretch>
      </xdr:blipFill>
      <xdr:spPr bwMode="auto">
        <a:xfrm>
          <a:off x="7753350" y="161925"/>
          <a:ext cx="6762750" cy="4486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3084" name="Picture 1"/>
        <xdr:cNvSpPr>
          <a:spLocks noChangeArrowheads="1"/>
        </xdr:cNvSpPr>
      </xdr:nvSpPr>
      <xdr:spPr bwMode="auto">
        <a:xfrm>
          <a:off x="5334000" y="2038350"/>
          <a:ext cx="9525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sp macro="" textlink="">
      <xdr:nvSpPr>
        <xdr:cNvPr id="3085" name="Picture 2"/>
        <xdr:cNvSpPr>
          <a:spLocks noChangeArrowheads="1"/>
        </xdr:cNvSpPr>
      </xdr:nvSpPr>
      <xdr:spPr bwMode="auto">
        <a:xfrm>
          <a:off x="1524000" y="4781550"/>
          <a:ext cx="9525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685800</xdr:colOff>
      <xdr:row>2</xdr:row>
      <xdr:rowOff>47625</xdr:rowOff>
    </xdr:from>
    <xdr:to>
      <xdr:col>31</xdr:col>
      <xdr:colOff>123825</xdr:colOff>
      <xdr:row>8</xdr:row>
      <xdr:rowOff>266700</xdr:rowOff>
    </xdr:to>
    <xdr:pic>
      <xdr:nvPicPr>
        <xdr:cNvPr id="4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3985" t="33127" r="18282" b="31874"/>
        <a:stretch>
          <a:fillRect/>
        </a:stretch>
      </xdr:blipFill>
      <xdr:spPr bwMode="auto">
        <a:xfrm>
          <a:off x="21936075" y="371475"/>
          <a:ext cx="6772275" cy="2324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647700</xdr:colOff>
      <xdr:row>1</xdr:row>
      <xdr:rowOff>85725</xdr:rowOff>
    </xdr:from>
    <xdr:to>
      <xdr:col>15</xdr:col>
      <xdr:colOff>3267075</xdr:colOff>
      <xdr:row>22</xdr:row>
      <xdr:rowOff>76200</xdr:rowOff>
    </xdr:to>
    <xdr:pic>
      <xdr:nvPicPr>
        <xdr:cNvPr id="41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49025" y="247650"/>
          <a:ext cx="4143375" cy="6372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133350</xdr:rowOff>
    </xdr:from>
    <xdr:to>
      <xdr:col>4</xdr:col>
      <xdr:colOff>200025</xdr:colOff>
      <xdr:row>11</xdr:row>
      <xdr:rowOff>38100</xdr:rowOff>
    </xdr:to>
    <xdr:pic>
      <xdr:nvPicPr>
        <xdr:cNvPr id="513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561"/>
        <a:stretch>
          <a:fillRect/>
        </a:stretch>
      </xdr:blipFill>
      <xdr:spPr bwMode="auto">
        <a:xfrm>
          <a:off x="285750" y="295275"/>
          <a:ext cx="5829300" cy="2667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581025</xdr:colOff>
      <xdr:row>3</xdr:row>
      <xdr:rowOff>247650</xdr:rowOff>
    </xdr:from>
    <xdr:to>
      <xdr:col>2</xdr:col>
      <xdr:colOff>895350</xdr:colOff>
      <xdr:row>3</xdr:row>
      <xdr:rowOff>381000</xdr:rowOff>
    </xdr:to>
    <xdr:sp macro="" textlink="">
      <xdr:nvSpPr>
        <xdr:cNvPr id="5132" name="Rectangle 21"/>
        <xdr:cNvSpPr>
          <a:spLocks noChangeArrowheads="1"/>
        </xdr:cNvSpPr>
      </xdr:nvSpPr>
      <xdr:spPr bwMode="auto">
        <a:xfrm flipV="1">
          <a:off x="2000250" y="866775"/>
          <a:ext cx="314325" cy="13335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topLeftCell="A4" zoomScale="120" zoomScaleNormal="120" workbookViewId="0">
      <selection activeCell="D15" sqref="D15"/>
    </sheetView>
  </sheetViews>
  <sheetFormatPr baseColWidth="10" defaultRowHeight="18"/>
  <cols>
    <col min="1" max="1" width="11.42578125" style="1"/>
    <col min="2" max="2" width="18" style="2" customWidth="1"/>
    <col min="3" max="3" width="10.5703125" style="2" customWidth="1"/>
    <col min="4" max="6" width="11.42578125" style="2"/>
    <col min="7" max="7" width="36.7109375" style="2" customWidth="1"/>
    <col min="8" max="8" width="11" style="1" customWidth="1"/>
    <col min="9" max="19" width="11.42578125" style="1"/>
    <col min="20" max="21" width="11" style="1" customWidth="1"/>
  </cols>
  <sheetData>
    <row r="1" spans="2:8">
      <c r="B1" s="3"/>
      <c r="C1" s="3"/>
      <c r="D1" s="3"/>
      <c r="E1" s="3"/>
      <c r="F1" s="3"/>
      <c r="G1" s="3"/>
    </row>
    <row r="2" spans="2:8" ht="24.75" customHeight="1">
      <c r="B2" s="45" t="s">
        <v>0</v>
      </c>
      <c r="C2" s="45"/>
      <c r="D2" s="45"/>
      <c r="E2" s="45"/>
      <c r="F2" s="45"/>
      <c r="G2" s="45"/>
    </row>
    <row r="3" spans="2:8">
      <c r="B3" s="4"/>
      <c r="C3" s="4"/>
      <c r="D3" s="4"/>
      <c r="E3" s="4"/>
      <c r="F3" s="4"/>
      <c r="G3" s="4"/>
    </row>
    <row r="4" spans="2:8" ht="20.25">
      <c r="B4" s="46" t="s">
        <v>1</v>
      </c>
      <c r="C4" s="46"/>
      <c r="D4" s="46"/>
      <c r="E4" s="46"/>
      <c r="F4" s="46"/>
      <c r="G4" s="46"/>
    </row>
    <row r="5" spans="2:8">
      <c r="B5" s="4"/>
      <c r="C5" s="4"/>
      <c r="D5" s="4"/>
      <c r="E5" s="4"/>
      <c r="F5" s="4"/>
      <c r="G5" s="4"/>
    </row>
    <row r="6" spans="2:8">
      <c r="B6" s="47" t="s">
        <v>2</v>
      </c>
      <c r="C6" s="47"/>
      <c r="D6" s="47"/>
      <c r="E6" s="47"/>
      <c r="F6" s="47"/>
      <c r="G6" s="47"/>
    </row>
    <row r="7" spans="2:8" ht="21" customHeight="1">
      <c r="B7" s="4"/>
      <c r="C7" s="4"/>
      <c r="D7" s="4"/>
      <c r="E7" s="4"/>
      <c r="F7" s="4"/>
      <c r="G7" s="4"/>
    </row>
    <row r="8" spans="2:8">
      <c r="B8" s="48" t="s">
        <v>3</v>
      </c>
      <c r="C8" s="48"/>
      <c r="D8" s="48"/>
      <c r="E8" s="4"/>
      <c r="F8" s="48" t="s">
        <v>4</v>
      </c>
      <c r="G8" s="48"/>
      <c r="H8" s="5"/>
    </row>
    <row r="9" spans="2:8" ht="15.6" customHeight="1">
      <c r="B9" s="4"/>
      <c r="C9" s="4"/>
      <c r="D9" s="4"/>
      <c r="E9" s="4"/>
      <c r="F9" s="4"/>
      <c r="G9" s="4"/>
    </row>
    <row r="10" spans="2:8" ht="29.1" customHeight="1">
      <c r="B10" s="4" t="s">
        <v>5</v>
      </c>
      <c r="C10" s="4"/>
      <c r="D10" s="6">
        <v>0</v>
      </c>
      <c r="E10" s="4"/>
      <c r="F10" s="49">
        <f>(184.9-(4.65*D13))-(0.22*D14)-(0.26*D10)-(1.05*D15)</f>
        <v>184.9</v>
      </c>
      <c r="G10" s="49"/>
    </row>
    <row r="11" spans="2:8" ht="15.75" customHeight="1">
      <c r="B11" s="4" t="s">
        <v>6</v>
      </c>
      <c r="C11" s="4"/>
      <c r="D11" s="6">
        <v>0</v>
      </c>
      <c r="E11" s="4"/>
      <c r="F11" s="4"/>
      <c r="G11" s="4"/>
    </row>
    <row r="12" spans="2:8" ht="15.75" customHeight="1">
      <c r="B12" s="4" t="s">
        <v>7</v>
      </c>
      <c r="C12" s="4"/>
      <c r="D12" s="6">
        <v>0</v>
      </c>
      <c r="E12" s="4"/>
      <c r="F12" s="43" t="s">
        <v>8</v>
      </c>
      <c r="G12" s="43"/>
    </row>
    <row r="13" spans="2:8" ht="18" customHeight="1">
      <c r="B13" s="4" t="s">
        <v>9</v>
      </c>
      <c r="C13" s="4"/>
      <c r="D13" s="7">
        <v>0</v>
      </c>
      <c r="E13" s="4"/>
      <c r="F13" s="43"/>
      <c r="G13" s="43"/>
    </row>
    <row r="14" spans="2:8" ht="20.25" customHeight="1">
      <c r="B14" s="4" t="s">
        <v>10</v>
      </c>
      <c r="C14" s="4"/>
      <c r="D14" s="6">
        <v>0</v>
      </c>
      <c r="E14" s="4"/>
      <c r="F14" s="4"/>
      <c r="G14" s="4"/>
    </row>
    <row r="15" spans="2:8" ht="26.1" customHeight="1">
      <c r="B15" s="4" t="s">
        <v>11</v>
      </c>
      <c r="C15" s="4"/>
      <c r="D15" s="8">
        <v>0</v>
      </c>
      <c r="E15" s="4"/>
      <c r="F15" s="44">
        <f>F10/3.5</f>
        <v>52.828571428571429</v>
      </c>
      <c r="G15" s="44"/>
    </row>
    <row r="16" spans="2:8">
      <c r="B16" s="3"/>
      <c r="C16" s="3"/>
      <c r="D16" s="3"/>
      <c r="E16" s="3"/>
      <c r="F16" s="3"/>
      <c r="G16" s="3"/>
    </row>
    <row r="17" spans="1:21">
      <c r="B17" s="3"/>
      <c r="C17" s="3"/>
      <c r="D17" s="3"/>
      <c r="E17" s="3"/>
      <c r="F17" s="3"/>
      <c r="G17" s="3"/>
    </row>
    <row r="18" spans="1:21">
      <c r="B18" s="3"/>
      <c r="C18" s="3"/>
      <c r="D18" s="3"/>
      <c r="E18" s="3"/>
      <c r="F18" s="3"/>
      <c r="G18" s="3"/>
    </row>
    <row r="19" spans="1:21">
      <c r="B19" s="3"/>
      <c r="C19" s="3"/>
      <c r="D19" s="3"/>
      <c r="E19" s="3"/>
      <c r="F19" s="3"/>
      <c r="G19" s="3"/>
    </row>
    <row r="20" spans="1:21">
      <c r="B20" s="3"/>
      <c r="C20" s="3"/>
      <c r="D20" s="3"/>
      <c r="E20" s="3"/>
      <c r="F20" s="3"/>
      <c r="G20" s="3"/>
    </row>
    <row r="21" spans="1:21">
      <c r="B21" s="3"/>
      <c r="C21" s="3"/>
      <c r="D21" s="3"/>
      <c r="E21" s="3"/>
      <c r="F21" s="3"/>
      <c r="G21" s="3"/>
    </row>
    <row r="22" spans="1:21">
      <c r="B22" s="3"/>
      <c r="C22" s="3"/>
      <c r="D22" s="3"/>
      <c r="E22" s="3"/>
      <c r="F22" s="3"/>
      <c r="G22" s="3"/>
    </row>
    <row r="23" spans="1:21">
      <c r="B23" s="3"/>
      <c r="C23" s="3"/>
      <c r="D23" s="3"/>
      <c r="E23" s="3"/>
      <c r="F23" s="3"/>
      <c r="G23" s="3"/>
    </row>
    <row r="24" spans="1:21">
      <c r="B24" s="3"/>
      <c r="C24" s="3"/>
      <c r="D24" s="3"/>
      <c r="E24" s="3"/>
      <c r="F24" s="3"/>
      <c r="G24" s="3"/>
    </row>
    <row r="25" spans="1:21">
      <c r="B25" s="3"/>
      <c r="C25" s="3"/>
      <c r="D25" s="3"/>
      <c r="E25" s="3"/>
      <c r="F25" s="3"/>
      <c r="G25" s="3"/>
    </row>
    <row r="26" spans="1:21">
      <c r="B26" s="3"/>
      <c r="C26" s="3"/>
      <c r="D26" s="3"/>
      <c r="E26" s="3"/>
      <c r="F26" s="3"/>
      <c r="G26" s="3"/>
    </row>
    <row r="27" spans="1:21">
      <c r="B27" s="3"/>
      <c r="C27" s="3"/>
      <c r="D27" s="3"/>
      <c r="E27" s="3"/>
      <c r="F27" s="3"/>
      <c r="G27" s="3"/>
    </row>
    <row r="28" spans="1:21">
      <c r="B28" s="3"/>
      <c r="C28" s="3"/>
      <c r="D28" s="3"/>
      <c r="E28" s="3"/>
      <c r="F28" s="3"/>
      <c r="G28" s="3"/>
    </row>
    <row r="29" spans="1:21">
      <c r="B29" s="3"/>
      <c r="C29" s="3"/>
      <c r="D29" s="3"/>
      <c r="E29" s="3"/>
      <c r="F29" s="3"/>
      <c r="G29" s="3"/>
    </row>
    <row r="30" spans="1:21" s="9" customFormat="1">
      <c r="A30" s="1"/>
      <c r="B30" s="3"/>
      <c r="C30" s="3"/>
      <c r="D30" s="3"/>
      <c r="E30" s="3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9" customFormat="1">
      <c r="A31" s="1"/>
      <c r="B31" s="3"/>
      <c r="C31" s="3"/>
      <c r="D31" s="3"/>
      <c r="E31" s="3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9" customFormat="1">
      <c r="A32" s="1"/>
      <c r="B32" s="3"/>
      <c r="C32" s="3"/>
      <c r="D32" s="3"/>
      <c r="E32" s="3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9" customFormat="1">
      <c r="A33" s="1"/>
      <c r="B33" s="3"/>
      <c r="C33" s="3"/>
      <c r="D33" s="3"/>
      <c r="E33" s="3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9" customFormat="1">
      <c r="A34" s="1"/>
      <c r="B34" s="3"/>
      <c r="C34" s="3"/>
      <c r="D34" s="3"/>
      <c r="E34" s="3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9" customFormat="1">
      <c r="A35" s="1"/>
      <c r="B35" s="3"/>
      <c r="C35" s="3"/>
      <c r="D35" s="3"/>
      <c r="E35" s="3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9" customFormat="1">
      <c r="A36" s="1"/>
      <c r="B36" s="3"/>
      <c r="C36" s="3"/>
      <c r="D36" s="3"/>
      <c r="E36" s="3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9" customFormat="1">
      <c r="A37" s="1"/>
      <c r="B37" s="3"/>
      <c r="C37" s="3"/>
      <c r="D37" s="3"/>
      <c r="E37" s="3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9" customFormat="1">
      <c r="A38" s="1"/>
      <c r="B38" s="3"/>
      <c r="C38" s="3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9" customFormat="1">
      <c r="A39" s="1"/>
      <c r="B39" s="3"/>
      <c r="C39" s="3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B40" s="3"/>
      <c r="C40" s="3"/>
      <c r="D40" s="3"/>
      <c r="E40" s="3"/>
      <c r="F40" s="3"/>
      <c r="G40" s="3"/>
    </row>
    <row r="41" spans="1:21">
      <c r="B41" s="3"/>
      <c r="C41" s="3"/>
      <c r="D41" s="3"/>
      <c r="E41" s="3"/>
      <c r="F41" s="3"/>
      <c r="G41" s="3"/>
    </row>
    <row r="42" spans="1:21">
      <c r="B42" s="3"/>
      <c r="C42" s="3"/>
      <c r="D42" s="3"/>
      <c r="E42" s="3"/>
      <c r="F42" s="3"/>
      <c r="G42" s="3"/>
    </row>
    <row r="43" spans="1:21">
      <c r="B43" s="3"/>
      <c r="C43" s="3"/>
      <c r="D43" s="3"/>
      <c r="E43" s="3"/>
      <c r="F43" s="3"/>
      <c r="G43" s="3"/>
    </row>
    <row r="44" spans="1:21">
      <c r="B44" s="3"/>
      <c r="C44" s="3"/>
      <c r="D44" s="3"/>
      <c r="E44" s="3"/>
      <c r="F44" s="3"/>
      <c r="G44" s="3"/>
    </row>
    <row r="45" spans="1:21">
      <c r="B45" s="3"/>
      <c r="C45" s="3"/>
      <c r="D45" s="3"/>
      <c r="E45" s="3"/>
      <c r="F45" s="3"/>
      <c r="G45" s="3"/>
    </row>
    <row r="46" spans="1:21">
      <c r="B46" s="3"/>
      <c r="C46" s="3"/>
      <c r="D46" s="3"/>
      <c r="E46" s="3"/>
      <c r="F46" s="3"/>
      <c r="G46" s="3"/>
    </row>
    <row r="47" spans="1:21">
      <c r="B47" s="3"/>
      <c r="C47" s="3"/>
      <c r="D47" s="3"/>
      <c r="E47" s="3"/>
      <c r="F47" s="3"/>
      <c r="G47" s="3"/>
    </row>
    <row r="48" spans="1:21">
      <c r="B48" s="3"/>
      <c r="C48" s="3"/>
      <c r="D48" s="3"/>
      <c r="E48" s="3"/>
      <c r="F48" s="3"/>
      <c r="G48" s="3"/>
    </row>
    <row r="49" spans="2:7">
      <c r="B49" s="3"/>
      <c r="C49" s="3"/>
      <c r="D49" s="3"/>
      <c r="E49" s="3"/>
      <c r="F49" s="3"/>
      <c r="G49" s="3"/>
    </row>
    <row r="50" spans="2:7">
      <c r="B50" s="3"/>
      <c r="C50" s="3"/>
      <c r="D50" s="3"/>
      <c r="E50" s="3"/>
      <c r="F50" s="3"/>
      <c r="G50" s="3"/>
    </row>
  </sheetData>
  <mergeCells count="8">
    <mergeCell ref="F12:G13"/>
    <mergeCell ref="F15:G15"/>
    <mergeCell ref="B2:G2"/>
    <mergeCell ref="B4:G4"/>
    <mergeCell ref="B6:G6"/>
    <mergeCell ref="B8:D8"/>
    <mergeCell ref="F8:G8"/>
    <mergeCell ref="F10:G1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zoomScale="120" zoomScaleNormal="120" workbookViewId="0">
      <selection activeCell="D15" sqref="D15"/>
    </sheetView>
  </sheetViews>
  <sheetFormatPr baseColWidth="10" defaultRowHeight="18"/>
  <cols>
    <col min="1" max="1" width="11.42578125" style="1"/>
    <col min="2" max="2" width="18" style="2" customWidth="1"/>
    <col min="3" max="3" width="10.5703125" style="2" customWidth="1"/>
    <col min="4" max="6" width="11.42578125" style="2"/>
    <col min="7" max="7" width="36.7109375" style="2" customWidth="1"/>
    <col min="8" max="8" width="11" style="1" customWidth="1"/>
    <col min="9" max="19" width="11.42578125" style="1"/>
    <col min="20" max="28" width="11" style="1" customWidth="1"/>
  </cols>
  <sheetData>
    <row r="1" spans="2:8">
      <c r="B1" s="3"/>
      <c r="C1" s="3"/>
      <c r="D1" s="3"/>
      <c r="E1" s="3"/>
      <c r="F1" s="3"/>
      <c r="G1" s="3"/>
    </row>
    <row r="2" spans="2:8" ht="24.75" customHeight="1">
      <c r="B2" s="45" t="s">
        <v>0</v>
      </c>
      <c r="C2" s="45"/>
      <c r="D2" s="45"/>
      <c r="E2" s="45"/>
      <c r="F2" s="45"/>
      <c r="G2" s="45"/>
    </row>
    <row r="3" spans="2:8">
      <c r="B3" s="4"/>
      <c r="C3" s="4"/>
      <c r="D3" s="4"/>
      <c r="E3" s="4"/>
      <c r="F3" s="4"/>
      <c r="G3" s="4"/>
    </row>
    <row r="4" spans="2:8" ht="20.25">
      <c r="B4" s="46" t="s">
        <v>12</v>
      </c>
      <c r="C4" s="46"/>
      <c r="D4" s="46"/>
      <c r="E4" s="46"/>
      <c r="F4" s="46"/>
      <c r="G4" s="46"/>
    </row>
    <row r="5" spans="2:8">
      <c r="B5" s="4"/>
      <c r="C5" s="4"/>
      <c r="D5" s="4"/>
      <c r="E5" s="4"/>
      <c r="F5" s="4"/>
      <c r="G5" s="4"/>
    </row>
    <row r="6" spans="2:8" ht="18.75" customHeight="1">
      <c r="B6" s="47" t="s">
        <v>13</v>
      </c>
      <c r="C6" s="47"/>
      <c r="D6" s="47"/>
      <c r="E6" s="47"/>
      <c r="F6" s="47"/>
      <c r="G6" s="47"/>
    </row>
    <row r="7" spans="2:8">
      <c r="B7" s="4"/>
      <c r="C7" s="4"/>
      <c r="D7" s="4"/>
      <c r="E7" s="4"/>
      <c r="F7" s="4"/>
      <c r="G7" s="4"/>
    </row>
    <row r="8" spans="2:8" ht="6.75" customHeight="1">
      <c r="B8" s="48" t="s">
        <v>3</v>
      </c>
      <c r="C8" s="48"/>
      <c r="D8" s="48"/>
      <c r="E8" s="4"/>
      <c r="F8" s="48" t="s">
        <v>4</v>
      </c>
      <c r="G8" s="48"/>
      <c r="H8" s="5"/>
    </row>
    <row r="9" spans="2:8">
      <c r="B9" s="48"/>
      <c r="C9" s="48"/>
      <c r="D9" s="48"/>
      <c r="E9" s="4"/>
      <c r="F9" s="48"/>
      <c r="G9" s="48"/>
      <c r="H9" s="5"/>
    </row>
    <row r="10" spans="2:8">
      <c r="B10" s="4"/>
      <c r="C10" s="4"/>
      <c r="D10" s="4"/>
      <c r="E10" s="4"/>
      <c r="F10" s="4"/>
      <c r="G10" s="4"/>
    </row>
    <row r="11" spans="2:8" ht="18.75" customHeight="1">
      <c r="B11" s="4" t="s">
        <v>5</v>
      </c>
      <c r="C11" s="4"/>
      <c r="D11" s="6">
        <v>18</v>
      </c>
      <c r="E11" s="4"/>
      <c r="F11" s="50">
        <f>(116.2-(2.98*D14))-(0.11*D15)-(0.14*D11)-(0.39*D16)</f>
        <v>31.943651658388081</v>
      </c>
      <c r="G11" s="50"/>
    </row>
    <row r="12" spans="2:8" ht="15.75" customHeight="1">
      <c r="B12" s="4" t="s">
        <v>6</v>
      </c>
      <c r="C12" s="4"/>
      <c r="D12" s="6">
        <v>46</v>
      </c>
      <c r="E12" s="4"/>
      <c r="F12" s="4"/>
      <c r="G12" s="4"/>
    </row>
    <row r="13" spans="2:8" ht="15.75" customHeight="1">
      <c r="B13" s="4" t="s">
        <v>7</v>
      </c>
      <c r="C13" s="4"/>
      <c r="D13" s="6">
        <v>158</v>
      </c>
      <c r="E13" s="4"/>
      <c r="F13" s="43" t="s">
        <v>8</v>
      </c>
      <c r="G13" s="43"/>
    </row>
    <row r="14" spans="2:8" ht="18" customHeight="1">
      <c r="B14" s="4" t="s">
        <v>9</v>
      </c>
      <c r="C14" s="4"/>
      <c r="D14" s="6">
        <v>19</v>
      </c>
      <c r="E14" s="4"/>
      <c r="F14" s="43"/>
      <c r="G14" s="43"/>
    </row>
    <row r="15" spans="2:8" ht="20.25" customHeight="1">
      <c r="B15" s="4" t="s">
        <v>10</v>
      </c>
      <c r="C15" s="4"/>
      <c r="D15" s="6">
        <v>163</v>
      </c>
      <c r="E15" s="4"/>
      <c r="F15" s="4"/>
      <c r="G15" s="4"/>
    </row>
    <row r="16" spans="2:8">
      <c r="B16" s="4" t="s">
        <v>11</v>
      </c>
      <c r="C16" s="4"/>
      <c r="D16" s="8">
        <f>D12/(D13/100)^2</f>
        <v>18.426534209261334</v>
      </c>
      <c r="E16" s="4"/>
      <c r="F16" s="50">
        <f>F11/3.5</f>
        <v>9.1267576166823083</v>
      </c>
      <c r="G16" s="50"/>
    </row>
    <row r="17" spans="2:7">
      <c r="B17" s="3"/>
      <c r="C17" s="3"/>
      <c r="D17" s="3"/>
      <c r="E17" s="3"/>
      <c r="F17" s="3"/>
      <c r="G17" s="3"/>
    </row>
    <row r="18" spans="2:7">
      <c r="B18" s="3"/>
      <c r="C18" s="3"/>
      <c r="D18" s="3"/>
      <c r="E18" s="3"/>
      <c r="F18" s="3"/>
      <c r="G18" s="3"/>
    </row>
    <row r="19" spans="2:7">
      <c r="B19" s="3"/>
      <c r="C19" s="3"/>
      <c r="D19" s="3"/>
      <c r="E19" s="3"/>
      <c r="F19" s="3"/>
      <c r="G19" s="3"/>
    </row>
    <row r="20" spans="2:7">
      <c r="B20" s="3"/>
      <c r="C20" s="3"/>
      <c r="D20" s="3"/>
      <c r="E20" s="3"/>
      <c r="F20" s="3"/>
      <c r="G20" s="3"/>
    </row>
    <row r="21" spans="2:7">
      <c r="B21" s="3"/>
      <c r="C21" s="3"/>
      <c r="D21" s="3"/>
      <c r="E21" s="3"/>
      <c r="F21" s="3"/>
      <c r="G21" s="3"/>
    </row>
    <row r="22" spans="2:7">
      <c r="B22" s="3"/>
      <c r="C22" s="3"/>
      <c r="D22" s="3"/>
      <c r="E22" s="3"/>
      <c r="F22" s="3"/>
      <c r="G22" s="3"/>
    </row>
    <row r="23" spans="2:7">
      <c r="B23" s="3"/>
      <c r="C23" s="3"/>
      <c r="D23" s="3"/>
      <c r="E23" s="3"/>
      <c r="F23" s="3"/>
      <c r="G23" s="3"/>
    </row>
    <row r="24" spans="2:7">
      <c r="B24" s="3"/>
      <c r="C24" s="3"/>
      <c r="D24" s="3"/>
      <c r="E24" s="3"/>
      <c r="F24" s="3"/>
      <c r="G24" s="3"/>
    </row>
    <row r="25" spans="2:7">
      <c r="B25" s="3"/>
      <c r="C25" s="3"/>
      <c r="D25" s="3"/>
      <c r="E25" s="3"/>
      <c r="F25" s="3"/>
      <c r="G25" s="3"/>
    </row>
    <row r="26" spans="2:7">
      <c r="B26" s="3"/>
      <c r="C26" s="3"/>
      <c r="D26" s="3"/>
      <c r="E26" s="3"/>
      <c r="F26" s="3"/>
      <c r="G26" s="3"/>
    </row>
    <row r="27" spans="2:7">
      <c r="B27" s="3"/>
      <c r="C27" s="3"/>
      <c r="D27" s="3"/>
      <c r="E27" s="3"/>
      <c r="F27" s="3"/>
      <c r="G27" s="3"/>
    </row>
    <row r="28" spans="2:7">
      <c r="B28" s="3"/>
      <c r="C28" s="3"/>
      <c r="D28" s="3"/>
      <c r="E28" s="3"/>
      <c r="F28" s="3"/>
      <c r="G28" s="3"/>
    </row>
    <row r="29" spans="2:7">
      <c r="B29" s="3"/>
      <c r="C29" s="3"/>
      <c r="D29" s="3"/>
      <c r="E29" s="3"/>
      <c r="F29" s="3"/>
      <c r="G29" s="3"/>
    </row>
    <row r="30" spans="2:7">
      <c r="B30" s="3"/>
      <c r="C30" s="3"/>
      <c r="D30" s="3"/>
      <c r="E30" s="3"/>
      <c r="F30" s="3"/>
      <c r="G30" s="3"/>
    </row>
    <row r="31" spans="2:7">
      <c r="B31" s="3"/>
      <c r="C31" s="3"/>
      <c r="D31" s="3"/>
      <c r="E31" s="3"/>
      <c r="F31" s="3"/>
      <c r="G31" s="3"/>
    </row>
    <row r="32" spans="2:7">
      <c r="B32" s="3"/>
      <c r="C32" s="3"/>
      <c r="D32" s="3"/>
      <c r="E32" s="3"/>
      <c r="F32" s="3"/>
      <c r="G32" s="3"/>
    </row>
    <row r="33" spans="2:7">
      <c r="B33" s="3"/>
      <c r="C33" s="3"/>
      <c r="D33" s="3"/>
      <c r="E33" s="3"/>
      <c r="F33" s="3"/>
      <c r="G33" s="3"/>
    </row>
    <row r="34" spans="2:7">
      <c r="B34" s="3"/>
      <c r="C34" s="3"/>
      <c r="D34" s="3"/>
      <c r="E34" s="3"/>
      <c r="F34" s="3"/>
      <c r="G34" s="3"/>
    </row>
    <row r="35" spans="2:7">
      <c r="B35" s="3"/>
      <c r="C35" s="3"/>
      <c r="D35" s="3"/>
      <c r="E35" s="3"/>
      <c r="F35" s="3"/>
      <c r="G35" s="3"/>
    </row>
    <row r="36" spans="2:7">
      <c r="B36" s="3"/>
      <c r="C36" s="3"/>
      <c r="D36" s="3"/>
      <c r="E36" s="3"/>
      <c r="F36" s="3"/>
      <c r="G36" s="3"/>
    </row>
    <row r="37" spans="2:7">
      <c r="B37" s="3"/>
      <c r="C37" s="3"/>
      <c r="D37" s="3"/>
      <c r="E37" s="3"/>
      <c r="F37" s="3"/>
      <c r="G37" s="3"/>
    </row>
    <row r="38" spans="2:7">
      <c r="B38" s="3"/>
      <c r="C38" s="3"/>
      <c r="D38" s="3"/>
      <c r="E38" s="3"/>
      <c r="F38" s="3"/>
      <c r="G38" s="3"/>
    </row>
    <row r="39" spans="2:7">
      <c r="B39" s="3"/>
      <c r="C39" s="3"/>
      <c r="D39" s="3"/>
      <c r="E39" s="3"/>
      <c r="F39" s="3"/>
      <c r="G39" s="3"/>
    </row>
    <row r="40" spans="2:7">
      <c r="B40" s="3"/>
      <c r="C40" s="3"/>
      <c r="D40" s="3"/>
      <c r="E40" s="3"/>
      <c r="F40" s="3"/>
      <c r="G40" s="3"/>
    </row>
    <row r="41" spans="2:7">
      <c r="B41" s="3"/>
      <c r="C41" s="3"/>
      <c r="D41" s="3"/>
      <c r="E41" s="3"/>
      <c r="F41" s="3"/>
      <c r="G41" s="3"/>
    </row>
    <row r="42" spans="2:7">
      <c r="B42" s="3"/>
      <c r="C42" s="3"/>
      <c r="D42" s="3"/>
      <c r="E42" s="3"/>
      <c r="F42" s="3"/>
      <c r="G42" s="3"/>
    </row>
    <row r="43" spans="2:7">
      <c r="B43" s="3"/>
      <c r="C43" s="3"/>
      <c r="D43" s="3"/>
      <c r="E43" s="3"/>
      <c r="F43" s="3"/>
      <c r="G43" s="3"/>
    </row>
    <row r="44" spans="2:7">
      <c r="B44" s="3"/>
      <c r="C44" s="3"/>
      <c r="D44" s="3"/>
      <c r="E44" s="3"/>
      <c r="F44" s="3"/>
      <c r="G44" s="3"/>
    </row>
    <row r="45" spans="2:7">
      <c r="B45" s="3"/>
      <c r="C45" s="3"/>
      <c r="D45" s="3"/>
      <c r="E45" s="3"/>
      <c r="F45" s="3"/>
      <c r="G45" s="3"/>
    </row>
    <row r="46" spans="2:7">
      <c r="B46" s="3"/>
      <c r="C46" s="3"/>
      <c r="D46" s="3"/>
      <c r="E46" s="3"/>
      <c r="F46" s="3"/>
      <c r="G46" s="3"/>
    </row>
    <row r="47" spans="2:7">
      <c r="B47" s="3"/>
      <c r="C47" s="3"/>
      <c r="D47" s="3"/>
      <c r="E47" s="3"/>
      <c r="F47" s="3"/>
      <c r="G47" s="3"/>
    </row>
    <row r="48" spans="2:7">
      <c r="B48" s="3"/>
      <c r="C48" s="3"/>
      <c r="D48" s="3"/>
      <c r="E48" s="3"/>
      <c r="F48" s="3"/>
      <c r="G48" s="3"/>
    </row>
    <row r="49" spans="2:7">
      <c r="B49" s="3"/>
      <c r="C49" s="3"/>
      <c r="D49" s="3"/>
      <c r="E49" s="3"/>
      <c r="F49" s="3"/>
      <c r="G49" s="3"/>
    </row>
    <row r="50" spans="2:7">
      <c r="B50" s="3"/>
      <c r="C50" s="3"/>
      <c r="D50" s="3"/>
      <c r="E50" s="3"/>
      <c r="F50" s="3"/>
      <c r="G50" s="3"/>
    </row>
    <row r="51" spans="2:7">
      <c r="B51" s="3"/>
      <c r="C51" s="3"/>
      <c r="D51" s="3"/>
      <c r="E51" s="3"/>
      <c r="F51" s="3"/>
      <c r="G51" s="3"/>
    </row>
    <row r="52" spans="2:7">
      <c r="B52" s="3"/>
      <c r="C52" s="3"/>
      <c r="D52" s="3"/>
      <c r="E52" s="3"/>
      <c r="F52" s="3"/>
      <c r="G52" s="3"/>
    </row>
  </sheetData>
  <mergeCells count="8">
    <mergeCell ref="F13:G14"/>
    <mergeCell ref="F16:G16"/>
    <mergeCell ref="B2:G2"/>
    <mergeCell ref="B4:G4"/>
    <mergeCell ref="B6:G6"/>
    <mergeCell ref="B8:D9"/>
    <mergeCell ref="F8:G9"/>
    <mergeCell ref="F11:G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3"/>
  <sheetViews>
    <sheetView topLeftCell="B1" zoomScale="120" zoomScaleNormal="120" workbookViewId="0">
      <selection activeCell="F7" sqref="F7:G7"/>
    </sheetView>
  </sheetViews>
  <sheetFormatPr baseColWidth="10" defaultRowHeight="12.75"/>
  <cols>
    <col min="1" max="2" width="11.42578125" style="10"/>
    <col min="3" max="5" width="11.42578125" style="11"/>
    <col min="6" max="14" width="11.42578125" style="12"/>
    <col min="15" max="25" width="11.42578125" style="10"/>
    <col min="26" max="16384" width="11.42578125" style="12"/>
  </cols>
  <sheetData>
    <row r="1" spans="3:14">
      <c r="C1" s="13"/>
      <c r="D1" s="14"/>
      <c r="E1" s="14"/>
      <c r="F1" s="15"/>
      <c r="G1" s="15"/>
      <c r="H1" s="15"/>
      <c r="I1" s="16"/>
      <c r="J1" s="10"/>
      <c r="K1" s="10"/>
      <c r="L1" s="10"/>
      <c r="M1" s="10"/>
      <c r="N1" s="10"/>
    </row>
    <row r="2" spans="3:14" ht="93.75" customHeight="1">
      <c r="C2" s="63" t="s">
        <v>14</v>
      </c>
      <c r="D2" s="63"/>
      <c r="E2" s="63"/>
      <c r="F2" s="63"/>
      <c r="G2" s="63"/>
      <c r="H2" s="63"/>
      <c r="I2" s="63"/>
      <c r="J2" s="10"/>
      <c r="K2" s="10"/>
      <c r="L2" s="10"/>
      <c r="M2" s="10"/>
      <c r="N2" s="10"/>
    </row>
    <row r="3" spans="3:14" ht="18" customHeight="1">
      <c r="C3" s="55"/>
      <c r="D3" s="55"/>
      <c r="E3" s="55"/>
      <c r="F3" s="55"/>
      <c r="G3" s="55"/>
      <c r="H3" s="55"/>
      <c r="I3" s="55"/>
      <c r="J3" s="10"/>
      <c r="K3" s="10"/>
      <c r="L3" s="10"/>
      <c r="M3" s="10"/>
      <c r="N3" s="10"/>
    </row>
    <row r="4" spans="3:14" ht="18" customHeight="1">
      <c r="C4" s="64" t="s">
        <v>15</v>
      </c>
      <c r="D4" s="64"/>
      <c r="E4" s="64"/>
      <c r="F4" s="64"/>
      <c r="G4" s="64"/>
      <c r="H4" s="64"/>
      <c r="I4" s="64"/>
      <c r="J4" s="10"/>
      <c r="K4" s="10"/>
      <c r="L4" s="10"/>
      <c r="M4" s="10"/>
      <c r="N4" s="10"/>
    </row>
    <row r="5" spans="3:14" ht="18" customHeight="1">
      <c r="C5" s="55"/>
      <c r="D5" s="55"/>
      <c r="E5" s="55"/>
      <c r="F5" s="55"/>
      <c r="G5" s="55"/>
      <c r="H5" s="55"/>
      <c r="I5" s="55"/>
      <c r="J5" s="10"/>
      <c r="K5" s="10"/>
      <c r="L5" s="10"/>
      <c r="M5" s="10"/>
      <c r="N5" s="10"/>
    </row>
    <row r="6" spans="3:14" ht="18" customHeight="1">
      <c r="C6" s="56" t="s">
        <v>16</v>
      </c>
      <c r="D6" s="56"/>
      <c r="E6" s="56"/>
      <c r="F6" s="57" t="s">
        <v>17</v>
      </c>
      <c r="G6" s="57"/>
      <c r="H6" s="57" t="s">
        <v>18</v>
      </c>
      <c r="I6" s="57"/>
      <c r="J6" s="10"/>
      <c r="K6" s="10"/>
      <c r="L6" s="10"/>
      <c r="M6" s="10"/>
      <c r="N6" s="10"/>
    </row>
    <row r="7" spans="3:14" ht="18" customHeight="1">
      <c r="C7" s="58" t="s">
        <v>19</v>
      </c>
      <c r="D7" s="58"/>
      <c r="E7" s="58"/>
      <c r="F7" s="59">
        <v>50</v>
      </c>
      <c r="G7" s="59"/>
      <c r="H7" s="59"/>
      <c r="I7" s="59"/>
      <c r="J7" s="10"/>
      <c r="K7" s="10"/>
      <c r="L7" s="10"/>
      <c r="M7" s="10"/>
      <c r="N7" s="10"/>
    </row>
    <row r="8" spans="3:14" ht="18" customHeight="1">
      <c r="C8" s="58" t="s">
        <v>20</v>
      </c>
      <c r="D8" s="58"/>
      <c r="E8" s="58"/>
      <c r="F8" s="59">
        <v>105</v>
      </c>
      <c r="G8" s="59"/>
      <c r="H8" s="59"/>
      <c r="I8" s="59"/>
      <c r="J8" s="10"/>
      <c r="K8" s="10"/>
      <c r="L8" s="10"/>
      <c r="M8" s="10"/>
      <c r="N8" s="10"/>
    </row>
    <row r="9" spans="3:14" ht="18" customHeight="1">
      <c r="C9" s="58" t="s">
        <v>21</v>
      </c>
      <c r="D9" s="58"/>
      <c r="E9" s="58"/>
      <c r="F9" s="59" t="s">
        <v>22</v>
      </c>
      <c r="G9" s="59"/>
      <c r="H9" s="59"/>
      <c r="I9" s="59"/>
      <c r="J9" s="10"/>
      <c r="K9" s="10"/>
      <c r="L9" s="10"/>
      <c r="M9" s="10"/>
      <c r="N9" s="10"/>
    </row>
    <row r="10" spans="3:14" ht="18" customHeight="1">
      <c r="C10" s="58" t="s">
        <v>23</v>
      </c>
      <c r="D10" s="58"/>
      <c r="E10" s="58"/>
      <c r="F10" s="59">
        <v>1054</v>
      </c>
      <c r="G10" s="59"/>
      <c r="H10" s="59"/>
      <c r="I10" s="59"/>
      <c r="J10" s="10"/>
      <c r="K10" s="10"/>
      <c r="L10" s="10"/>
      <c r="M10" s="10"/>
      <c r="N10" s="10"/>
    </row>
    <row r="11" spans="3:14" ht="18" customHeight="1">
      <c r="C11" s="58" t="s">
        <v>24</v>
      </c>
      <c r="D11" s="58"/>
      <c r="E11" s="58"/>
      <c r="F11" s="59">
        <v>155</v>
      </c>
      <c r="G11" s="59"/>
      <c r="H11" s="59"/>
      <c r="I11" s="59"/>
      <c r="J11" s="10"/>
      <c r="K11" s="10"/>
      <c r="L11" s="10"/>
      <c r="M11" s="10"/>
      <c r="N11" s="10"/>
    </row>
    <row r="12" spans="3:14" ht="18" customHeight="1">
      <c r="C12" s="60" t="s">
        <v>25</v>
      </c>
      <c r="D12" s="60"/>
      <c r="E12" s="60"/>
      <c r="F12" s="61">
        <f>(420*0.2+F7-(F10*0.19338)+(F11*0.56)+((F8/F9^2)*2.6))</f>
        <v>94.218312956088724</v>
      </c>
      <c r="G12" s="61"/>
      <c r="H12" s="62"/>
      <c r="I12" s="62"/>
      <c r="J12" s="10"/>
      <c r="K12" s="10"/>
      <c r="L12" s="10"/>
      <c r="M12" s="10"/>
      <c r="N12" s="10"/>
    </row>
    <row r="13" spans="3:14" ht="18" customHeight="1">
      <c r="C13" s="55"/>
      <c r="D13" s="55"/>
      <c r="E13" s="55"/>
      <c r="F13" s="55"/>
      <c r="G13" s="55"/>
      <c r="H13" s="55"/>
      <c r="I13" s="55"/>
      <c r="J13" s="10"/>
      <c r="K13" s="10"/>
      <c r="L13" s="10"/>
      <c r="M13" s="10"/>
      <c r="N13" s="10"/>
    </row>
    <row r="14" spans="3:14" ht="18" customHeight="1">
      <c r="C14" s="56" t="s">
        <v>26</v>
      </c>
      <c r="D14" s="56"/>
      <c r="E14" s="56"/>
      <c r="F14" s="57" t="s">
        <v>27</v>
      </c>
      <c r="G14" s="57"/>
      <c r="H14" s="57"/>
      <c r="I14" s="57"/>
      <c r="J14" s="10"/>
      <c r="K14" s="10"/>
      <c r="L14" s="10"/>
      <c r="M14" s="10"/>
      <c r="N14" s="10"/>
    </row>
    <row r="15" spans="3:14" ht="18" customHeight="1">
      <c r="C15" s="53" t="s">
        <v>28</v>
      </c>
      <c r="D15" s="53"/>
      <c r="E15" s="53"/>
      <c r="F15" s="54" t="s">
        <v>29</v>
      </c>
      <c r="G15" s="54"/>
      <c r="H15" s="54"/>
      <c r="I15" s="54"/>
      <c r="J15" s="10"/>
      <c r="K15" s="10"/>
      <c r="L15" s="10"/>
      <c r="M15" s="10"/>
      <c r="N15" s="10"/>
    </row>
    <row r="16" spans="3:14" ht="18" customHeight="1">
      <c r="C16" s="53" t="s">
        <v>30</v>
      </c>
      <c r="D16" s="53"/>
      <c r="E16" s="53"/>
      <c r="F16" s="54" t="s">
        <v>31</v>
      </c>
      <c r="G16" s="54"/>
      <c r="H16" s="54"/>
      <c r="I16" s="54"/>
      <c r="J16" s="10"/>
      <c r="K16" s="10"/>
      <c r="L16" s="10"/>
      <c r="M16" s="10"/>
      <c r="N16" s="10"/>
    </row>
    <row r="17" spans="3:14" ht="18" customHeight="1">
      <c r="C17" s="53" t="s">
        <v>32</v>
      </c>
      <c r="D17" s="53"/>
      <c r="E17" s="53"/>
      <c r="F17" s="54" t="s">
        <v>33</v>
      </c>
      <c r="G17" s="54"/>
      <c r="H17" s="54"/>
      <c r="I17" s="54"/>
      <c r="J17" s="10"/>
      <c r="K17" s="10"/>
      <c r="L17" s="10"/>
      <c r="M17" s="10"/>
      <c r="N17" s="10"/>
    </row>
    <row r="18" spans="3:14" ht="18" customHeight="1">
      <c r="C18" s="53" t="s">
        <v>34</v>
      </c>
      <c r="D18" s="53"/>
      <c r="E18" s="53"/>
      <c r="F18" s="54" t="s">
        <v>35</v>
      </c>
      <c r="G18" s="54"/>
      <c r="H18" s="54"/>
      <c r="I18" s="54"/>
      <c r="J18" s="10"/>
      <c r="K18" s="10"/>
      <c r="L18" s="10"/>
      <c r="M18" s="10"/>
      <c r="N18" s="10"/>
    </row>
    <row r="19" spans="3:14" ht="18" customHeight="1">
      <c r="C19" s="53" t="s">
        <v>36</v>
      </c>
      <c r="D19" s="53"/>
      <c r="E19" s="53"/>
      <c r="F19" s="54" t="s">
        <v>37</v>
      </c>
      <c r="G19" s="54"/>
      <c r="H19" s="54"/>
      <c r="I19" s="54"/>
      <c r="J19" s="10"/>
      <c r="K19" s="10"/>
      <c r="L19" s="10"/>
      <c r="M19" s="10"/>
      <c r="N19" s="10"/>
    </row>
    <row r="20" spans="3:14" ht="18" customHeight="1">
      <c r="C20" s="51" t="s">
        <v>38</v>
      </c>
      <c r="D20" s="51"/>
      <c r="E20" s="51"/>
      <c r="F20" s="51"/>
      <c r="G20" s="51"/>
      <c r="H20" s="51"/>
      <c r="I20" s="51"/>
      <c r="J20" s="10"/>
      <c r="K20" s="10"/>
      <c r="L20" s="10"/>
      <c r="M20" s="10"/>
      <c r="N20" s="10"/>
    </row>
    <row r="21" spans="3:14" ht="18" customHeight="1">
      <c r="C21" s="52"/>
      <c r="D21" s="52"/>
      <c r="E21" s="52"/>
      <c r="F21" s="52"/>
      <c r="G21" s="52"/>
      <c r="H21" s="52"/>
      <c r="I21" s="52"/>
      <c r="J21" s="10"/>
      <c r="K21" s="10"/>
      <c r="L21" s="10"/>
      <c r="M21" s="10"/>
      <c r="N21" s="10"/>
    </row>
    <row r="22" spans="3:14">
      <c r="C22" s="17"/>
      <c r="D22" s="17"/>
      <c r="E22" s="17"/>
      <c r="F22" s="10"/>
      <c r="G22" s="10"/>
      <c r="H22" s="10"/>
      <c r="I22" s="10"/>
      <c r="J22" s="10"/>
      <c r="K22" s="10"/>
      <c r="L22" s="10"/>
      <c r="M22" s="10"/>
      <c r="N22" s="10"/>
    </row>
    <row r="23" spans="3:14">
      <c r="C23" s="17"/>
      <c r="D23" s="17"/>
      <c r="E23" s="17"/>
      <c r="F23" s="10"/>
      <c r="G23" s="10"/>
      <c r="H23" s="10"/>
      <c r="I23" s="10"/>
      <c r="J23" s="10"/>
      <c r="K23" s="10"/>
      <c r="L23" s="10"/>
      <c r="M23" s="10"/>
      <c r="N23" s="10"/>
    </row>
    <row r="24" spans="3:14">
      <c r="C24" s="17"/>
      <c r="D24" s="17"/>
      <c r="E24" s="17"/>
      <c r="F24" s="10"/>
      <c r="G24" s="10"/>
      <c r="H24" s="10"/>
      <c r="I24" s="10"/>
      <c r="J24" s="10"/>
      <c r="K24" s="10"/>
      <c r="L24" s="10"/>
      <c r="M24" s="10"/>
      <c r="N24" s="10"/>
    </row>
    <row r="25" spans="3:14">
      <c r="C25" s="17"/>
      <c r="D25" s="17"/>
      <c r="E25" s="17"/>
      <c r="F25" s="10"/>
      <c r="G25" s="10"/>
      <c r="H25" s="10"/>
      <c r="I25" s="10"/>
      <c r="J25" s="10"/>
      <c r="K25" s="10"/>
      <c r="L25" s="10"/>
      <c r="M25" s="10"/>
      <c r="N25" s="10"/>
    </row>
    <row r="26" spans="3:14">
      <c r="C26" s="17"/>
      <c r="D26" s="17"/>
      <c r="E26" s="17"/>
      <c r="F26" s="10"/>
      <c r="G26" s="10"/>
      <c r="H26" s="10"/>
      <c r="I26" s="10"/>
      <c r="J26" s="10"/>
      <c r="K26" s="10"/>
      <c r="L26" s="10"/>
      <c r="M26" s="10"/>
      <c r="N26" s="10"/>
    </row>
    <row r="27" spans="3:14">
      <c r="C27" s="17"/>
      <c r="D27" s="17"/>
      <c r="E27" s="17"/>
      <c r="F27" s="10"/>
      <c r="G27" s="10"/>
      <c r="H27" s="10"/>
      <c r="I27" s="10"/>
      <c r="J27" s="10"/>
      <c r="K27" s="10"/>
      <c r="L27" s="10"/>
      <c r="M27" s="10"/>
      <c r="N27" s="10"/>
    </row>
    <row r="28" spans="3:14">
      <c r="C28" s="17"/>
      <c r="D28" s="17"/>
      <c r="E28" s="17"/>
      <c r="F28" s="10"/>
      <c r="G28" s="10"/>
      <c r="H28" s="10"/>
      <c r="I28" s="10"/>
      <c r="J28" s="10"/>
      <c r="K28" s="10"/>
      <c r="L28" s="10"/>
      <c r="M28" s="10"/>
      <c r="N28" s="10"/>
    </row>
    <row r="29" spans="3:14">
      <c r="C29" s="17"/>
      <c r="D29" s="17"/>
      <c r="E29" s="17"/>
      <c r="F29" s="10"/>
      <c r="G29" s="10"/>
      <c r="H29" s="10"/>
      <c r="I29" s="10"/>
      <c r="J29" s="10"/>
      <c r="K29" s="10"/>
      <c r="L29" s="10"/>
      <c r="M29" s="10"/>
      <c r="N29" s="10"/>
    </row>
    <row r="30" spans="3:14">
      <c r="C30" s="17"/>
      <c r="D30" s="17"/>
      <c r="E30" s="17"/>
      <c r="F30" s="10"/>
      <c r="G30" s="10"/>
      <c r="H30" s="10"/>
      <c r="I30" s="10"/>
      <c r="J30" s="10"/>
      <c r="K30" s="10"/>
      <c r="L30" s="10"/>
      <c r="M30" s="10"/>
      <c r="N30" s="10"/>
    </row>
    <row r="31" spans="3:14">
      <c r="C31" s="17"/>
      <c r="D31" s="17"/>
      <c r="E31" s="17"/>
      <c r="F31" s="10"/>
      <c r="G31" s="10"/>
      <c r="H31" s="10"/>
      <c r="I31" s="10"/>
      <c r="J31" s="10"/>
      <c r="K31" s="10"/>
      <c r="L31" s="10"/>
      <c r="M31" s="10"/>
      <c r="N31" s="10"/>
    </row>
    <row r="32" spans="3:14">
      <c r="C32" s="17"/>
      <c r="D32" s="17"/>
      <c r="E32" s="17"/>
      <c r="F32" s="10"/>
      <c r="G32" s="10"/>
      <c r="H32" s="10"/>
      <c r="I32" s="10"/>
      <c r="J32" s="10"/>
      <c r="K32" s="10"/>
      <c r="L32" s="10"/>
      <c r="M32" s="10"/>
      <c r="N32" s="10"/>
    </row>
    <row r="33" spans="3:14">
      <c r="C33" s="17"/>
      <c r="D33" s="17"/>
      <c r="E33" s="17"/>
      <c r="F33" s="10"/>
      <c r="G33" s="10"/>
      <c r="H33" s="10"/>
      <c r="I33" s="10"/>
      <c r="J33" s="10"/>
      <c r="K33" s="10"/>
      <c r="L33" s="10"/>
      <c r="M33" s="10"/>
      <c r="N33" s="10"/>
    </row>
    <row r="34" spans="3:14">
      <c r="C34" s="17"/>
      <c r="D34" s="17"/>
      <c r="E34" s="17"/>
      <c r="F34" s="10"/>
      <c r="G34" s="10"/>
      <c r="H34" s="10"/>
      <c r="I34" s="10"/>
      <c r="J34" s="10"/>
      <c r="K34" s="10"/>
      <c r="L34" s="10"/>
      <c r="M34" s="10"/>
      <c r="N34" s="10"/>
    </row>
    <row r="35" spans="3:14">
      <c r="C35" s="17"/>
      <c r="D35" s="17"/>
      <c r="E35" s="17"/>
      <c r="F35" s="10"/>
      <c r="G35" s="10"/>
      <c r="H35" s="10"/>
      <c r="I35" s="10"/>
      <c r="J35" s="10"/>
      <c r="K35" s="10"/>
      <c r="L35" s="10"/>
      <c r="M35" s="10"/>
      <c r="N35" s="10"/>
    </row>
    <row r="36" spans="3:14">
      <c r="C36" s="17"/>
      <c r="D36" s="17"/>
      <c r="E36" s="17"/>
      <c r="F36" s="10"/>
      <c r="G36" s="10"/>
      <c r="H36" s="10"/>
      <c r="I36" s="10"/>
      <c r="J36" s="10"/>
      <c r="K36" s="10"/>
      <c r="L36" s="10"/>
      <c r="M36" s="10"/>
      <c r="N36" s="10"/>
    </row>
    <row r="37" spans="3:14">
      <c r="C37" s="17"/>
      <c r="D37" s="17"/>
      <c r="E37" s="17"/>
      <c r="F37" s="10"/>
      <c r="G37" s="10"/>
      <c r="H37" s="10"/>
      <c r="I37" s="10"/>
      <c r="J37" s="10"/>
      <c r="K37" s="10"/>
      <c r="L37" s="10"/>
      <c r="M37" s="10"/>
      <c r="N37" s="10"/>
    </row>
    <row r="38" spans="3:14">
      <c r="C38" s="17"/>
      <c r="D38" s="17"/>
      <c r="E38" s="17"/>
      <c r="F38" s="10"/>
      <c r="G38" s="10"/>
      <c r="H38" s="10"/>
      <c r="I38" s="10"/>
      <c r="J38" s="10"/>
      <c r="K38" s="10"/>
      <c r="L38" s="10"/>
      <c r="M38" s="10"/>
      <c r="N38" s="10"/>
    </row>
    <row r="39" spans="3:14">
      <c r="C39" s="17"/>
      <c r="D39" s="17"/>
      <c r="E39" s="17"/>
      <c r="F39" s="10"/>
      <c r="G39" s="10"/>
      <c r="H39" s="10"/>
      <c r="I39" s="10"/>
      <c r="J39" s="10"/>
      <c r="K39" s="10"/>
      <c r="L39" s="10"/>
      <c r="M39" s="10"/>
      <c r="N39" s="10"/>
    </row>
    <row r="40" spans="3:14">
      <c r="C40" s="17"/>
      <c r="D40" s="17"/>
      <c r="E40" s="17"/>
      <c r="F40" s="10"/>
      <c r="G40" s="10"/>
      <c r="H40" s="10"/>
      <c r="I40" s="10"/>
      <c r="J40" s="10"/>
      <c r="K40" s="10"/>
      <c r="L40" s="10"/>
      <c r="M40" s="10"/>
      <c r="N40" s="10"/>
    </row>
    <row r="41" spans="3:14">
      <c r="C41" s="17"/>
      <c r="D41" s="17"/>
      <c r="E41" s="17"/>
      <c r="F41" s="10"/>
      <c r="G41" s="10"/>
      <c r="H41" s="10"/>
      <c r="I41" s="10"/>
      <c r="J41" s="10"/>
      <c r="K41" s="10"/>
      <c r="L41" s="10"/>
      <c r="M41" s="10"/>
      <c r="N41" s="10"/>
    </row>
    <row r="42" spans="3:14">
      <c r="C42" s="17"/>
      <c r="D42" s="17"/>
      <c r="E42" s="17"/>
      <c r="F42" s="10"/>
      <c r="G42" s="10"/>
      <c r="H42" s="10"/>
      <c r="I42" s="10"/>
      <c r="J42" s="10"/>
      <c r="K42" s="10"/>
      <c r="L42" s="10"/>
      <c r="M42" s="10"/>
      <c r="N42" s="10"/>
    </row>
    <row r="43" spans="3:14">
      <c r="C43" s="17"/>
      <c r="D43" s="17"/>
      <c r="E43" s="17"/>
      <c r="F43" s="10"/>
      <c r="G43" s="10"/>
      <c r="H43" s="10"/>
      <c r="I43" s="10"/>
      <c r="J43" s="10"/>
      <c r="K43" s="10"/>
      <c r="L43" s="10"/>
      <c r="M43" s="10"/>
      <c r="N43" s="10"/>
    </row>
    <row r="44" spans="3:14">
      <c r="C44" s="17"/>
      <c r="D44" s="17"/>
      <c r="E44" s="17"/>
      <c r="F44" s="10"/>
      <c r="G44" s="10"/>
      <c r="H44" s="10"/>
      <c r="I44" s="10"/>
      <c r="J44" s="10"/>
      <c r="K44" s="10"/>
      <c r="L44" s="10"/>
      <c r="M44" s="10"/>
      <c r="N44" s="10"/>
    </row>
    <row r="45" spans="3:14">
      <c r="C45" s="17"/>
      <c r="D45" s="17"/>
      <c r="E45" s="17"/>
      <c r="F45" s="10"/>
      <c r="G45" s="10"/>
      <c r="H45" s="10"/>
      <c r="I45" s="10"/>
      <c r="J45" s="10"/>
      <c r="K45" s="10"/>
      <c r="L45" s="10"/>
      <c r="M45" s="10"/>
      <c r="N45" s="10"/>
    </row>
    <row r="46" spans="3:14">
      <c r="C46" s="17"/>
      <c r="D46" s="17"/>
      <c r="E46" s="17"/>
      <c r="F46" s="10"/>
      <c r="G46" s="10"/>
      <c r="H46" s="10"/>
      <c r="I46" s="10"/>
      <c r="J46" s="10"/>
      <c r="K46" s="10"/>
      <c r="L46" s="10"/>
      <c r="M46" s="10"/>
      <c r="N46" s="10"/>
    </row>
    <row r="47" spans="3:14">
      <c r="C47" s="17"/>
      <c r="D47" s="17"/>
      <c r="E47" s="17"/>
      <c r="F47" s="10"/>
      <c r="G47" s="10"/>
      <c r="H47" s="10"/>
      <c r="I47" s="10"/>
      <c r="J47" s="10"/>
      <c r="K47" s="10"/>
      <c r="L47" s="10"/>
      <c r="M47" s="10"/>
      <c r="N47" s="10"/>
    </row>
    <row r="48" spans="3:14">
      <c r="C48" s="17"/>
      <c r="D48" s="17"/>
      <c r="E48" s="17"/>
      <c r="F48" s="10"/>
      <c r="G48" s="10"/>
      <c r="H48" s="10"/>
      <c r="I48" s="10"/>
      <c r="J48" s="10"/>
      <c r="K48" s="10"/>
      <c r="L48" s="10"/>
      <c r="M48" s="10"/>
      <c r="N48" s="10"/>
    </row>
    <row r="49" spans="3:14">
      <c r="C49" s="17"/>
      <c r="D49" s="17"/>
      <c r="E49" s="17"/>
      <c r="F49" s="10"/>
      <c r="G49" s="10"/>
      <c r="H49" s="10"/>
      <c r="I49" s="10"/>
      <c r="J49" s="10"/>
      <c r="K49" s="10"/>
      <c r="L49" s="10"/>
      <c r="M49" s="10"/>
      <c r="N49" s="10"/>
    </row>
    <row r="50" spans="3:14">
      <c r="C50" s="17"/>
      <c r="D50" s="17"/>
      <c r="E50" s="17"/>
      <c r="F50" s="10"/>
      <c r="G50" s="10"/>
      <c r="H50" s="10"/>
      <c r="I50" s="10"/>
      <c r="J50" s="10"/>
      <c r="K50" s="10"/>
      <c r="L50" s="10"/>
      <c r="M50" s="10"/>
      <c r="N50" s="10"/>
    </row>
    <row r="51" spans="3:14">
      <c r="C51" s="17"/>
      <c r="D51" s="17"/>
      <c r="E51" s="17"/>
      <c r="F51" s="10"/>
      <c r="G51" s="10"/>
      <c r="H51" s="10"/>
      <c r="I51" s="10"/>
      <c r="J51" s="10"/>
      <c r="K51" s="10"/>
      <c r="L51" s="10"/>
      <c r="M51" s="10"/>
      <c r="N51" s="10"/>
    </row>
    <row r="52" spans="3:14">
      <c r="C52" s="17"/>
      <c r="D52" s="17"/>
      <c r="E52" s="17"/>
      <c r="F52" s="10"/>
      <c r="G52" s="10"/>
      <c r="H52" s="10"/>
      <c r="I52" s="10"/>
      <c r="J52" s="10"/>
      <c r="K52" s="10"/>
      <c r="L52" s="10"/>
      <c r="M52" s="10"/>
      <c r="N52" s="10"/>
    </row>
    <row r="53" spans="3:14">
      <c r="C53" s="17"/>
      <c r="D53" s="17"/>
      <c r="E53" s="17"/>
      <c r="F53" s="10"/>
      <c r="G53" s="10"/>
      <c r="H53" s="10"/>
      <c r="I53" s="10"/>
      <c r="J53" s="10"/>
      <c r="K53" s="10"/>
      <c r="L53" s="10"/>
      <c r="M53" s="10"/>
      <c r="N53" s="10"/>
    </row>
    <row r="54" spans="3:14">
      <c r="C54" s="17"/>
      <c r="D54" s="17"/>
      <c r="E54" s="17"/>
      <c r="F54" s="10"/>
      <c r="G54" s="10"/>
      <c r="H54" s="10"/>
      <c r="I54" s="10"/>
      <c r="J54" s="10"/>
      <c r="K54" s="10"/>
      <c r="L54" s="10"/>
      <c r="M54" s="10"/>
      <c r="N54" s="10"/>
    </row>
    <row r="55" spans="3:14">
      <c r="C55" s="17"/>
      <c r="D55" s="17"/>
      <c r="E55" s="17"/>
      <c r="F55" s="10"/>
      <c r="G55" s="10"/>
      <c r="H55" s="10"/>
      <c r="I55" s="10"/>
      <c r="J55" s="10"/>
      <c r="K55" s="10"/>
      <c r="L55" s="10"/>
      <c r="M55" s="10"/>
      <c r="N55" s="10"/>
    </row>
    <row r="56" spans="3:14">
      <c r="C56" s="17"/>
      <c r="D56" s="17"/>
      <c r="E56" s="17"/>
      <c r="F56" s="10"/>
      <c r="G56" s="10"/>
      <c r="H56" s="10"/>
      <c r="I56" s="10"/>
      <c r="J56" s="10"/>
      <c r="K56" s="10"/>
      <c r="L56" s="10"/>
      <c r="M56" s="10"/>
      <c r="N56" s="10"/>
    </row>
    <row r="57" spans="3:14">
      <c r="C57" s="17"/>
      <c r="D57" s="17"/>
      <c r="E57" s="17"/>
      <c r="F57" s="10"/>
      <c r="G57" s="10"/>
      <c r="H57" s="10"/>
      <c r="I57" s="10"/>
      <c r="J57" s="10"/>
      <c r="K57" s="10"/>
      <c r="L57" s="10"/>
      <c r="M57" s="10"/>
      <c r="N57" s="10"/>
    </row>
    <row r="58" spans="3:14">
      <c r="C58" s="17"/>
      <c r="D58" s="17"/>
      <c r="E58" s="17"/>
      <c r="F58" s="10"/>
      <c r="G58" s="10"/>
      <c r="H58" s="10"/>
      <c r="I58" s="10"/>
      <c r="J58" s="10"/>
      <c r="K58" s="10"/>
      <c r="L58" s="10"/>
      <c r="M58" s="10"/>
      <c r="N58" s="10"/>
    </row>
    <row r="59" spans="3:14">
      <c r="C59" s="17"/>
      <c r="D59" s="17"/>
      <c r="E59" s="17"/>
      <c r="F59" s="10"/>
      <c r="G59" s="10"/>
      <c r="H59" s="10"/>
      <c r="I59" s="10"/>
      <c r="J59" s="10"/>
      <c r="K59" s="10"/>
      <c r="L59" s="10"/>
      <c r="M59" s="10"/>
      <c r="N59" s="10"/>
    </row>
    <row r="60" spans="3:14">
      <c r="C60" s="17"/>
      <c r="D60" s="17"/>
      <c r="E60" s="17"/>
      <c r="F60" s="10"/>
      <c r="G60" s="10"/>
      <c r="H60" s="10"/>
      <c r="I60" s="10"/>
      <c r="J60" s="10"/>
      <c r="K60" s="10"/>
      <c r="L60" s="10"/>
      <c r="M60" s="10"/>
      <c r="N60" s="10"/>
    </row>
    <row r="61" spans="3:14">
      <c r="C61" s="17"/>
      <c r="D61" s="17"/>
      <c r="E61" s="17"/>
      <c r="F61" s="10"/>
      <c r="G61" s="10"/>
      <c r="H61" s="10"/>
      <c r="I61" s="10"/>
      <c r="J61" s="10"/>
      <c r="K61" s="10"/>
      <c r="L61" s="10"/>
      <c r="M61" s="10"/>
      <c r="N61" s="10"/>
    </row>
    <row r="62" spans="3:14">
      <c r="C62" s="17"/>
      <c r="D62" s="17"/>
      <c r="E62" s="17"/>
      <c r="F62" s="10"/>
      <c r="G62" s="10"/>
      <c r="H62" s="10"/>
      <c r="I62" s="10"/>
      <c r="J62" s="10"/>
      <c r="K62" s="10"/>
      <c r="L62" s="10"/>
      <c r="M62" s="10"/>
      <c r="N62" s="10"/>
    </row>
    <row r="63" spans="3:14">
      <c r="C63" s="17"/>
      <c r="D63" s="17"/>
      <c r="E63" s="17"/>
      <c r="F63" s="10"/>
      <c r="G63" s="10"/>
      <c r="H63" s="10"/>
      <c r="I63" s="10"/>
      <c r="J63" s="10"/>
      <c r="K63" s="10"/>
      <c r="L63" s="10"/>
      <c r="M63" s="10"/>
      <c r="N63" s="10"/>
    </row>
    <row r="64" spans="3:14">
      <c r="C64" s="17"/>
      <c r="D64" s="17"/>
      <c r="E64" s="17"/>
      <c r="F64" s="10"/>
      <c r="G64" s="10"/>
      <c r="H64" s="10"/>
      <c r="I64" s="10"/>
      <c r="J64" s="10"/>
      <c r="K64" s="10"/>
      <c r="L64" s="10"/>
      <c r="M64" s="10"/>
      <c r="N64" s="10"/>
    </row>
    <row r="65" spans="3:14">
      <c r="C65" s="17"/>
      <c r="D65" s="17"/>
      <c r="E65" s="17"/>
      <c r="F65" s="10"/>
      <c r="G65" s="10"/>
      <c r="H65" s="10"/>
      <c r="I65" s="10"/>
      <c r="J65" s="10"/>
      <c r="K65" s="10"/>
      <c r="L65" s="10"/>
      <c r="M65" s="10"/>
      <c r="N65" s="10"/>
    </row>
    <row r="66" spans="3:14">
      <c r="C66" s="17"/>
      <c r="D66" s="17"/>
      <c r="E66" s="17"/>
      <c r="F66" s="10"/>
      <c r="G66" s="10"/>
      <c r="H66" s="10"/>
      <c r="I66" s="10"/>
      <c r="J66" s="10"/>
      <c r="K66" s="10"/>
      <c r="L66" s="10"/>
      <c r="M66" s="10"/>
      <c r="N66" s="10"/>
    </row>
    <row r="67" spans="3:14">
      <c r="C67" s="17"/>
      <c r="D67" s="17"/>
      <c r="E67" s="17"/>
      <c r="F67" s="10"/>
      <c r="G67" s="10"/>
      <c r="H67" s="10"/>
      <c r="I67" s="10"/>
      <c r="J67" s="10"/>
      <c r="K67" s="10"/>
      <c r="L67" s="10"/>
      <c r="M67" s="10"/>
      <c r="N67" s="10"/>
    </row>
    <row r="68" spans="3:14">
      <c r="C68" s="17"/>
      <c r="D68" s="17"/>
      <c r="E68" s="17"/>
      <c r="F68" s="10"/>
      <c r="G68" s="10"/>
      <c r="H68" s="10"/>
      <c r="I68" s="10"/>
      <c r="J68" s="10"/>
      <c r="K68" s="10"/>
      <c r="L68" s="10"/>
      <c r="M68" s="10"/>
      <c r="N68" s="10"/>
    </row>
    <row r="69" spans="3:14">
      <c r="C69" s="17"/>
      <c r="D69" s="17"/>
      <c r="E69" s="17"/>
      <c r="F69" s="10"/>
      <c r="G69" s="10"/>
      <c r="H69" s="10"/>
      <c r="I69" s="10"/>
      <c r="J69" s="10"/>
      <c r="K69" s="10"/>
      <c r="L69" s="10"/>
      <c r="M69" s="10"/>
      <c r="N69" s="10"/>
    </row>
    <row r="70" spans="3:14">
      <c r="C70" s="17"/>
      <c r="D70" s="17"/>
      <c r="E70" s="17"/>
      <c r="F70" s="10"/>
      <c r="G70" s="10"/>
      <c r="H70" s="10"/>
      <c r="I70" s="10"/>
      <c r="J70" s="10"/>
      <c r="K70" s="10"/>
      <c r="L70" s="10"/>
      <c r="M70" s="10"/>
      <c r="N70" s="10"/>
    </row>
    <row r="71" spans="3:14">
      <c r="C71" s="17"/>
      <c r="D71" s="17"/>
      <c r="E71" s="17"/>
      <c r="F71" s="10"/>
      <c r="G71" s="10"/>
      <c r="H71" s="10"/>
      <c r="I71" s="10"/>
      <c r="J71" s="10"/>
      <c r="K71" s="10"/>
      <c r="L71" s="10"/>
      <c r="M71" s="10"/>
      <c r="N71" s="10"/>
    </row>
    <row r="72" spans="3:14">
      <c r="C72" s="17"/>
      <c r="D72" s="17"/>
      <c r="E72" s="17"/>
      <c r="F72" s="10"/>
      <c r="G72" s="10"/>
      <c r="H72" s="10"/>
      <c r="I72" s="10"/>
      <c r="J72" s="10"/>
      <c r="K72" s="10"/>
      <c r="L72" s="10"/>
      <c r="M72" s="10"/>
      <c r="N72" s="10"/>
    </row>
    <row r="73" spans="3:14">
      <c r="C73" s="17"/>
      <c r="D73" s="17"/>
      <c r="E73" s="17"/>
      <c r="F73" s="10"/>
      <c r="G73" s="10"/>
      <c r="H73" s="10"/>
      <c r="I73" s="10"/>
      <c r="J73" s="10"/>
      <c r="K73" s="10"/>
      <c r="L73" s="10"/>
      <c r="M73" s="10"/>
      <c r="N73" s="10"/>
    </row>
  </sheetData>
  <mergeCells count="40">
    <mergeCell ref="C2:I2"/>
    <mergeCell ref="C3:I3"/>
    <mergeCell ref="C4:I4"/>
    <mergeCell ref="C5:I5"/>
    <mergeCell ref="C6:E6"/>
    <mergeCell ref="F6:G6"/>
    <mergeCell ref="H6:I6"/>
    <mergeCell ref="C7:E7"/>
    <mergeCell ref="F7:G7"/>
    <mergeCell ref="H7:I7"/>
    <mergeCell ref="C8:E8"/>
    <mergeCell ref="F8:G8"/>
    <mergeCell ref="H8:I8"/>
    <mergeCell ref="C9:E9"/>
    <mergeCell ref="F9:G9"/>
    <mergeCell ref="H9:I9"/>
    <mergeCell ref="C10:E10"/>
    <mergeCell ref="F10:G10"/>
    <mergeCell ref="H10:I10"/>
    <mergeCell ref="C16:E16"/>
    <mergeCell ref="F16:I16"/>
    <mergeCell ref="C11:E11"/>
    <mergeCell ref="F11:G11"/>
    <mergeCell ref="H11:I11"/>
    <mergeCell ref="C12:E12"/>
    <mergeCell ref="F12:G12"/>
    <mergeCell ref="H12:I12"/>
    <mergeCell ref="C13:I13"/>
    <mergeCell ref="C14:E14"/>
    <mergeCell ref="F14:I14"/>
    <mergeCell ref="C15:E15"/>
    <mergeCell ref="F15:I15"/>
    <mergeCell ref="C20:I20"/>
    <mergeCell ref="C21:I21"/>
    <mergeCell ref="C17:E17"/>
    <mergeCell ref="F17:I17"/>
    <mergeCell ref="C18:E18"/>
    <mergeCell ref="F18:I18"/>
    <mergeCell ref="C19:E19"/>
    <mergeCell ref="F19:I1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AF41"/>
  <sheetViews>
    <sheetView zoomScale="120" zoomScaleNormal="120" workbookViewId="0">
      <selection activeCell="J5" sqref="J5:J6"/>
    </sheetView>
  </sheetViews>
  <sheetFormatPr baseColWidth="10" defaultRowHeight="12.75"/>
  <cols>
    <col min="1" max="2" width="11.42578125" style="18"/>
    <col min="3" max="3" width="17.5703125" style="18" customWidth="1"/>
    <col min="4" max="9" width="11.42578125" style="18"/>
    <col min="10" max="10" width="15.7109375" style="18" customWidth="1"/>
    <col min="11" max="15" width="11.42578125" style="18"/>
    <col min="16" max="16" width="81.85546875" style="18" customWidth="1"/>
    <col min="17" max="32" width="11" style="1" customWidth="1"/>
  </cols>
  <sheetData>
    <row r="3" spans="2:13" ht="30.75" customHeight="1">
      <c r="B3" s="72" t="s">
        <v>39</v>
      </c>
      <c r="C3" s="72"/>
      <c r="D3" s="72"/>
      <c r="E3" s="72"/>
      <c r="F3" s="72"/>
      <c r="G3" s="72"/>
      <c r="H3" s="72"/>
      <c r="I3" s="72"/>
      <c r="J3" s="72"/>
    </row>
    <row r="4" spans="2:13" ht="49.5" customHeight="1">
      <c r="B4" s="73" t="s">
        <v>40</v>
      </c>
      <c r="C4" s="73"/>
      <c r="D4" s="73" t="s">
        <v>41</v>
      </c>
      <c r="E4" s="73"/>
      <c r="F4" s="73" t="s">
        <v>42</v>
      </c>
      <c r="G4" s="73"/>
      <c r="H4" s="73" t="s">
        <v>43</v>
      </c>
      <c r="I4" s="73"/>
      <c r="J4" s="19" t="s">
        <v>44</v>
      </c>
    </row>
    <row r="5" spans="2:13" ht="23.25" customHeight="1">
      <c r="B5" s="74" t="s">
        <v>45</v>
      </c>
      <c r="C5" s="74"/>
      <c r="D5" s="20" t="s">
        <v>46</v>
      </c>
      <c r="E5" s="20" t="s">
        <v>47</v>
      </c>
      <c r="F5" s="20" t="s">
        <v>46</v>
      </c>
      <c r="G5" s="20" t="s">
        <v>47</v>
      </c>
      <c r="H5" s="20" t="s">
        <v>46</v>
      </c>
      <c r="I5" s="20" t="s">
        <v>47</v>
      </c>
      <c r="J5" s="75"/>
    </row>
    <row r="6" spans="2:13" ht="27" customHeight="1">
      <c r="B6" s="74" t="s">
        <v>48</v>
      </c>
      <c r="C6" s="74"/>
      <c r="D6" s="21"/>
      <c r="E6" s="21"/>
      <c r="F6" s="21"/>
      <c r="G6" s="21"/>
      <c r="H6" s="21"/>
      <c r="I6" s="21"/>
      <c r="J6" s="75"/>
    </row>
    <row r="7" spans="2:13">
      <c r="C7" s="70"/>
      <c r="D7" s="70"/>
      <c r="E7" s="70"/>
      <c r="F7" s="70"/>
      <c r="G7" s="70"/>
      <c r="H7" s="70"/>
      <c r="I7" s="70"/>
    </row>
    <row r="8" spans="2:13" ht="22.5" customHeight="1">
      <c r="B8" s="71" t="s">
        <v>49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2:13" ht="22.5" customHeight="1">
      <c r="B9" s="69" t="s">
        <v>50</v>
      </c>
      <c r="C9" s="69"/>
      <c r="D9" s="69" t="s">
        <v>51</v>
      </c>
      <c r="E9" s="69"/>
      <c r="F9" s="69" t="s">
        <v>52</v>
      </c>
      <c r="G9" s="69"/>
      <c r="H9" s="69" t="s">
        <v>53</v>
      </c>
      <c r="I9" s="69"/>
      <c r="J9" s="69" t="s">
        <v>54</v>
      </c>
      <c r="K9" s="69"/>
      <c r="L9" s="69" t="s">
        <v>55</v>
      </c>
      <c r="M9" s="69"/>
    </row>
    <row r="10" spans="2:13" ht="23.25">
      <c r="B10" s="22">
        <v>18</v>
      </c>
      <c r="C10" s="23">
        <v>24</v>
      </c>
      <c r="D10" s="68">
        <v>72</v>
      </c>
      <c r="E10" s="68"/>
      <c r="F10" s="24">
        <v>73</v>
      </c>
      <c r="G10" s="23">
        <v>84</v>
      </c>
      <c r="H10" s="24">
        <v>85</v>
      </c>
      <c r="I10" s="23">
        <v>97</v>
      </c>
      <c r="J10" s="24">
        <v>98</v>
      </c>
      <c r="K10" s="23">
        <v>111</v>
      </c>
      <c r="L10" s="68">
        <v>111</v>
      </c>
      <c r="M10" s="68"/>
    </row>
    <row r="11" spans="2:13" ht="23.25">
      <c r="B11" s="22">
        <v>25</v>
      </c>
      <c r="C11" s="23">
        <v>34</v>
      </c>
      <c r="D11" s="68">
        <v>69</v>
      </c>
      <c r="E11" s="68"/>
      <c r="F11" s="24">
        <v>70</v>
      </c>
      <c r="G11" s="23">
        <v>80</v>
      </c>
      <c r="H11" s="24">
        <v>81</v>
      </c>
      <c r="I11" s="23">
        <v>92</v>
      </c>
      <c r="J11" s="24">
        <v>93</v>
      </c>
      <c r="K11" s="23">
        <v>105</v>
      </c>
      <c r="L11" s="68">
        <v>105</v>
      </c>
      <c r="M11" s="68"/>
    </row>
    <row r="12" spans="2:13" ht="23.25">
      <c r="B12" s="22">
        <v>35</v>
      </c>
      <c r="C12" s="23">
        <v>44</v>
      </c>
      <c r="D12" s="68">
        <v>59</v>
      </c>
      <c r="E12" s="68"/>
      <c r="F12" s="24">
        <v>60</v>
      </c>
      <c r="G12" s="23">
        <v>74</v>
      </c>
      <c r="H12" s="24">
        <v>75</v>
      </c>
      <c r="I12" s="23">
        <v>90</v>
      </c>
      <c r="J12" s="24">
        <v>91</v>
      </c>
      <c r="K12" s="23">
        <v>107</v>
      </c>
      <c r="L12" s="68">
        <v>107</v>
      </c>
      <c r="M12" s="68"/>
    </row>
    <row r="13" spans="2:13" ht="23.25">
      <c r="B13" s="22">
        <v>45</v>
      </c>
      <c r="C13" s="23">
        <v>54</v>
      </c>
      <c r="D13" s="68">
        <v>60</v>
      </c>
      <c r="E13" s="68"/>
      <c r="F13" s="24">
        <v>61</v>
      </c>
      <c r="G13" s="23">
        <v>73</v>
      </c>
      <c r="H13" s="24">
        <v>74</v>
      </c>
      <c r="I13" s="23">
        <v>87</v>
      </c>
      <c r="J13" s="24">
        <v>88</v>
      </c>
      <c r="K13" s="23">
        <v>102</v>
      </c>
      <c r="L13" s="68">
        <v>102</v>
      </c>
      <c r="M13" s="68"/>
    </row>
    <row r="14" spans="2:13" ht="23.25">
      <c r="B14" s="22">
        <v>55</v>
      </c>
      <c r="C14" s="23">
        <v>64</v>
      </c>
      <c r="D14" s="68">
        <v>52</v>
      </c>
      <c r="E14" s="68"/>
      <c r="F14" s="24">
        <v>53</v>
      </c>
      <c r="G14" s="23">
        <v>63</v>
      </c>
      <c r="H14" s="24">
        <v>64</v>
      </c>
      <c r="I14" s="23">
        <v>75</v>
      </c>
      <c r="J14" s="24">
        <v>76</v>
      </c>
      <c r="K14" s="23">
        <v>88</v>
      </c>
      <c r="L14" s="68">
        <v>88</v>
      </c>
      <c r="M14" s="68"/>
    </row>
    <row r="15" spans="2:13" ht="23.25">
      <c r="B15" s="22">
        <v>65</v>
      </c>
      <c r="C15" s="23">
        <v>100</v>
      </c>
      <c r="D15" s="68">
        <v>45</v>
      </c>
      <c r="E15" s="68"/>
      <c r="F15" s="24">
        <v>46</v>
      </c>
      <c r="G15" s="23">
        <v>57</v>
      </c>
      <c r="H15" s="24">
        <v>58</v>
      </c>
      <c r="I15" s="23">
        <v>70</v>
      </c>
      <c r="J15" s="24">
        <v>71</v>
      </c>
      <c r="K15" s="23">
        <v>84</v>
      </c>
      <c r="L15" s="68">
        <v>84</v>
      </c>
      <c r="M15" s="68"/>
    </row>
    <row r="16" spans="2:13" ht="22.5" customHeight="1">
      <c r="B16" s="69" t="s">
        <v>56</v>
      </c>
      <c r="C16" s="69"/>
      <c r="D16" s="69" t="s">
        <v>51</v>
      </c>
      <c r="E16" s="69"/>
      <c r="F16" s="69" t="s">
        <v>52</v>
      </c>
      <c r="G16" s="69"/>
      <c r="H16" s="69" t="s">
        <v>53</v>
      </c>
      <c r="I16" s="69"/>
      <c r="J16" s="69" t="s">
        <v>54</v>
      </c>
      <c r="K16" s="69"/>
      <c r="L16" s="69" t="s">
        <v>55</v>
      </c>
      <c r="M16" s="69"/>
    </row>
    <row r="17" spans="2:24" ht="23.25">
      <c r="B17" s="22">
        <v>18</v>
      </c>
      <c r="C17" s="23">
        <v>24</v>
      </c>
      <c r="D17" s="68">
        <v>39</v>
      </c>
      <c r="E17" s="68"/>
      <c r="F17" s="24">
        <v>40</v>
      </c>
      <c r="G17" s="23">
        <v>49</v>
      </c>
      <c r="H17" s="24">
        <v>50</v>
      </c>
      <c r="I17" s="23">
        <v>60</v>
      </c>
      <c r="J17" s="24">
        <v>61</v>
      </c>
      <c r="K17" s="23">
        <v>72</v>
      </c>
      <c r="L17" s="68">
        <v>73</v>
      </c>
      <c r="M17" s="68"/>
    </row>
    <row r="18" spans="2:24" ht="23.25">
      <c r="B18" s="22">
        <v>25</v>
      </c>
      <c r="C18" s="23">
        <v>34</v>
      </c>
      <c r="D18" s="68">
        <v>32</v>
      </c>
      <c r="E18" s="68"/>
      <c r="F18" s="24">
        <v>33</v>
      </c>
      <c r="G18" s="23">
        <v>43</v>
      </c>
      <c r="H18" s="24">
        <v>44</v>
      </c>
      <c r="I18" s="23">
        <v>55</v>
      </c>
      <c r="J18" s="24">
        <v>56</v>
      </c>
      <c r="K18" s="23">
        <v>68</v>
      </c>
      <c r="L18" s="68">
        <v>69</v>
      </c>
      <c r="M18" s="68"/>
    </row>
    <row r="19" spans="2:24" ht="23.25">
      <c r="B19" s="22">
        <v>35</v>
      </c>
      <c r="C19" s="23">
        <v>44</v>
      </c>
      <c r="D19" s="68">
        <v>27</v>
      </c>
      <c r="E19" s="68"/>
      <c r="F19" s="24">
        <v>28</v>
      </c>
      <c r="G19" s="23">
        <v>41</v>
      </c>
      <c r="H19" s="24">
        <v>42</v>
      </c>
      <c r="I19" s="23">
        <v>56</v>
      </c>
      <c r="J19" s="24">
        <v>57</v>
      </c>
      <c r="K19" s="23">
        <v>72</v>
      </c>
      <c r="L19" s="68">
        <v>73</v>
      </c>
      <c r="M19" s="68"/>
    </row>
    <row r="20" spans="2:24" ht="23.25">
      <c r="B20" s="22">
        <v>45</v>
      </c>
      <c r="C20" s="23">
        <v>54</v>
      </c>
      <c r="D20" s="68">
        <v>28</v>
      </c>
      <c r="E20" s="68"/>
      <c r="F20" s="24">
        <v>29</v>
      </c>
      <c r="G20" s="23">
        <v>36</v>
      </c>
      <c r="H20" s="24">
        <v>37</v>
      </c>
      <c r="I20" s="23">
        <v>45</v>
      </c>
      <c r="J20" s="24">
        <v>46</v>
      </c>
      <c r="K20" s="23">
        <v>55</v>
      </c>
      <c r="L20" s="68">
        <v>56</v>
      </c>
      <c r="M20" s="68"/>
    </row>
    <row r="21" spans="2:24" ht="23.25">
      <c r="B21" s="22">
        <v>55</v>
      </c>
      <c r="C21" s="23">
        <v>64</v>
      </c>
      <c r="D21" s="68">
        <v>22</v>
      </c>
      <c r="E21" s="68"/>
      <c r="F21" s="24">
        <v>23</v>
      </c>
      <c r="G21" s="23">
        <v>31</v>
      </c>
      <c r="H21" s="24">
        <v>31</v>
      </c>
      <c r="I21" s="23">
        <v>39</v>
      </c>
      <c r="J21" s="24">
        <v>40</v>
      </c>
      <c r="K21" s="23">
        <v>49</v>
      </c>
      <c r="L21" s="68">
        <v>50</v>
      </c>
      <c r="M21" s="68"/>
    </row>
    <row r="22" spans="2:24" ht="23.25">
      <c r="B22" s="22">
        <v>65</v>
      </c>
      <c r="C22" s="23">
        <v>100</v>
      </c>
      <c r="D22" s="68">
        <v>11</v>
      </c>
      <c r="E22" s="68"/>
      <c r="F22" s="24">
        <v>12</v>
      </c>
      <c r="G22" s="23">
        <v>26</v>
      </c>
      <c r="H22" s="24">
        <v>27</v>
      </c>
      <c r="I22" s="23">
        <v>32</v>
      </c>
      <c r="J22" s="24">
        <v>33</v>
      </c>
      <c r="K22" s="23">
        <v>39</v>
      </c>
      <c r="L22" s="68">
        <v>40</v>
      </c>
      <c r="M22" s="68"/>
    </row>
    <row r="27" spans="2:24" ht="20.25">
      <c r="M27" s="25"/>
      <c r="N27" s="25"/>
      <c r="O27" s="25"/>
      <c r="P27" s="25"/>
      <c r="Q27" s="26"/>
      <c r="R27" s="26"/>
      <c r="S27" s="26"/>
      <c r="T27" s="26"/>
      <c r="U27" s="26"/>
      <c r="V27" s="26"/>
      <c r="W27" s="26"/>
      <c r="X27" s="26"/>
    </row>
    <row r="28" spans="2:24" ht="15.75">
      <c r="M28" s="67"/>
      <c r="N28" s="67"/>
      <c r="O28" s="67"/>
      <c r="P28" s="67"/>
      <c r="Q28" s="66"/>
      <c r="R28" s="66"/>
      <c r="S28" s="66"/>
      <c r="T28" s="66"/>
      <c r="U28" s="66"/>
      <c r="V28" s="66"/>
      <c r="W28" s="66"/>
      <c r="X28" s="66"/>
    </row>
    <row r="29" spans="2:24" ht="15.75">
      <c r="M29" s="27"/>
      <c r="N29" s="27"/>
      <c r="O29" s="27"/>
      <c r="P29" s="27"/>
      <c r="Q29" s="28"/>
      <c r="R29" s="28"/>
      <c r="S29" s="28"/>
      <c r="T29" s="28"/>
      <c r="U29" s="28"/>
      <c r="V29" s="28"/>
      <c r="W29" s="28"/>
      <c r="X29" s="28"/>
    </row>
    <row r="30" spans="2:24" ht="15.75">
      <c r="M30" s="27"/>
      <c r="N30" s="27"/>
      <c r="O30" s="27"/>
      <c r="P30" s="27"/>
      <c r="Q30" s="28"/>
      <c r="R30" s="28"/>
      <c r="S30" s="28"/>
      <c r="T30" s="28"/>
      <c r="U30" s="28"/>
      <c r="V30" s="28"/>
      <c r="W30" s="28"/>
      <c r="X30" s="28"/>
    </row>
    <row r="31" spans="2:24" ht="15.75">
      <c r="M31" s="27"/>
      <c r="N31" s="27"/>
      <c r="O31" s="27"/>
      <c r="P31" s="27"/>
      <c r="Q31" s="28"/>
      <c r="R31" s="28"/>
      <c r="S31" s="28"/>
      <c r="T31" s="28"/>
      <c r="U31" s="28"/>
      <c r="V31" s="28"/>
      <c r="W31" s="28"/>
      <c r="X31" s="28"/>
    </row>
    <row r="32" spans="2:24" ht="15.75">
      <c r="M32" s="27"/>
      <c r="N32" s="27"/>
      <c r="O32" s="27"/>
      <c r="P32" s="27"/>
      <c r="Q32" s="28"/>
      <c r="R32" s="28"/>
      <c r="S32" s="28"/>
      <c r="T32" s="28"/>
      <c r="U32" s="28"/>
      <c r="V32" s="28"/>
      <c r="W32" s="28"/>
      <c r="X32" s="28"/>
    </row>
    <row r="33" spans="13:24" ht="15.75">
      <c r="M33" s="27"/>
      <c r="N33" s="27"/>
      <c r="O33" s="27"/>
      <c r="P33" s="27"/>
      <c r="Q33" s="28"/>
      <c r="R33" s="28"/>
      <c r="S33" s="28"/>
      <c r="T33" s="28"/>
      <c r="U33" s="28"/>
      <c r="V33" s="28"/>
      <c r="W33" s="28"/>
      <c r="X33" s="28"/>
    </row>
    <row r="34" spans="13:24" ht="15.75">
      <c r="M34" s="27"/>
      <c r="N34" s="27"/>
      <c r="O34" s="27"/>
      <c r="P34" s="27"/>
      <c r="Q34" s="28"/>
      <c r="R34" s="28"/>
      <c r="S34" s="28"/>
      <c r="T34" s="28"/>
      <c r="U34" s="28"/>
      <c r="V34" s="28"/>
      <c r="W34" s="28"/>
      <c r="X34" s="28"/>
    </row>
    <row r="35" spans="13:24" ht="15.75">
      <c r="M35" s="65"/>
      <c r="N35" s="65"/>
      <c r="O35" s="65"/>
      <c r="P35" s="65"/>
      <c r="Q35" s="66"/>
      <c r="R35" s="66"/>
      <c r="S35" s="66"/>
      <c r="T35" s="66"/>
      <c r="U35" s="66"/>
      <c r="V35" s="66"/>
      <c r="W35" s="66"/>
      <c r="X35" s="66"/>
    </row>
    <row r="36" spans="13:24" ht="15.75">
      <c r="M36" s="27"/>
      <c r="N36" s="27"/>
      <c r="O36" s="27"/>
      <c r="P36" s="27"/>
      <c r="Q36" s="28"/>
      <c r="R36" s="28"/>
      <c r="S36" s="28"/>
      <c r="T36" s="28"/>
      <c r="U36" s="28"/>
      <c r="V36" s="28"/>
      <c r="W36" s="28"/>
      <c r="X36" s="28"/>
    </row>
    <row r="37" spans="13:24" ht="15.75">
      <c r="M37" s="27"/>
      <c r="N37" s="27"/>
      <c r="O37" s="27"/>
      <c r="P37" s="27"/>
      <c r="Q37" s="28"/>
      <c r="R37" s="28"/>
      <c r="S37" s="28"/>
      <c r="T37" s="28"/>
      <c r="U37" s="28"/>
      <c r="V37" s="28"/>
      <c r="W37" s="28"/>
      <c r="X37" s="28"/>
    </row>
    <row r="38" spans="13:24" ht="15.75">
      <c r="M38" s="27"/>
      <c r="N38" s="27"/>
      <c r="O38" s="27"/>
      <c r="P38" s="27"/>
      <c r="Q38" s="28"/>
      <c r="R38" s="28"/>
      <c r="S38" s="28"/>
      <c r="T38" s="28"/>
      <c r="U38" s="28"/>
      <c r="V38" s="28"/>
      <c r="W38" s="28"/>
      <c r="X38" s="28"/>
    </row>
    <row r="39" spans="13:24" ht="15.75">
      <c r="M39" s="27"/>
      <c r="N39" s="27"/>
      <c r="O39" s="27"/>
      <c r="P39" s="27"/>
      <c r="Q39" s="28"/>
      <c r="R39" s="28"/>
      <c r="S39" s="28"/>
      <c r="T39" s="28"/>
      <c r="U39" s="28"/>
      <c r="V39" s="28"/>
      <c r="W39" s="28"/>
      <c r="X39" s="28"/>
    </row>
    <row r="40" spans="13:24" ht="15.75">
      <c r="M40" s="27"/>
      <c r="N40" s="27"/>
      <c r="O40" s="27"/>
      <c r="P40" s="27"/>
      <c r="Q40" s="28"/>
      <c r="R40" s="28"/>
      <c r="S40" s="28"/>
      <c r="T40" s="28"/>
      <c r="U40" s="28"/>
      <c r="V40" s="28"/>
      <c r="W40" s="28"/>
      <c r="X40" s="28"/>
    </row>
    <row r="41" spans="13:24" ht="15.75">
      <c r="M41" s="27"/>
      <c r="N41" s="27"/>
      <c r="O41" s="27"/>
      <c r="P41" s="27"/>
      <c r="Q41" s="28"/>
      <c r="R41" s="28"/>
      <c r="S41" s="28"/>
      <c r="T41" s="28"/>
      <c r="U41" s="28"/>
      <c r="V41" s="28"/>
      <c r="W41" s="28"/>
      <c r="X41" s="28"/>
    </row>
  </sheetData>
  <mergeCells count="58">
    <mergeCell ref="B5:C5"/>
    <mergeCell ref="J5:J6"/>
    <mergeCell ref="B6:C6"/>
    <mergeCell ref="B3:J3"/>
    <mergeCell ref="B4:C4"/>
    <mergeCell ref="D4:E4"/>
    <mergeCell ref="F4:G4"/>
    <mergeCell ref="H4:I4"/>
    <mergeCell ref="C7:I7"/>
    <mergeCell ref="B8:M8"/>
    <mergeCell ref="B9:C9"/>
    <mergeCell ref="D9:E9"/>
    <mergeCell ref="F9:G9"/>
    <mergeCell ref="H9:I9"/>
    <mergeCell ref="J9:K9"/>
    <mergeCell ref="L9:M9"/>
    <mergeCell ref="D10:E10"/>
    <mergeCell ref="L10:M10"/>
    <mergeCell ref="D11:E11"/>
    <mergeCell ref="L11:M11"/>
    <mergeCell ref="D12:E12"/>
    <mergeCell ref="L12:M12"/>
    <mergeCell ref="L16:M16"/>
    <mergeCell ref="D13:E13"/>
    <mergeCell ref="L13:M13"/>
    <mergeCell ref="D14:E14"/>
    <mergeCell ref="L14:M14"/>
    <mergeCell ref="D15:E15"/>
    <mergeCell ref="L15:M15"/>
    <mergeCell ref="B16:C16"/>
    <mergeCell ref="D16:E16"/>
    <mergeCell ref="F16:G16"/>
    <mergeCell ref="H16:I16"/>
    <mergeCell ref="J16:K16"/>
    <mergeCell ref="D17:E17"/>
    <mergeCell ref="L17:M17"/>
    <mergeCell ref="D18:E18"/>
    <mergeCell ref="L18:M18"/>
    <mergeCell ref="D19:E19"/>
    <mergeCell ref="L19:M19"/>
    <mergeCell ref="D20:E20"/>
    <mergeCell ref="L20:M20"/>
    <mergeCell ref="D21:E21"/>
    <mergeCell ref="L21:M21"/>
    <mergeCell ref="D22:E22"/>
    <mergeCell ref="L22:M22"/>
    <mergeCell ref="W35:X35"/>
    <mergeCell ref="M28:N28"/>
    <mergeCell ref="O28:P28"/>
    <mergeCell ref="Q28:R28"/>
    <mergeCell ref="S28:T28"/>
    <mergeCell ref="U28:V28"/>
    <mergeCell ref="W28:X28"/>
    <mergeCell ref="M35:N35"/>
    <mergeCell ref="O35:P35"/>
    <mergeCell ref="Q35:R35"/>
    <mergeCell ref="S35:T35"/>
    <mergeCell ref="U35:V3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24"/>
  <sheetViews>
    <sheetView zoomScale="120" zoomScaleNormal="120" workbookViewId="0">
      <selection activeCell="E8" sqref="E8"/>
    </sheetView>
  </sheetViews>
  <sheetFormatPr baseColWidth="10" defaultRowHeight="12.75"/>
  <cols>
    <col min="1" max="1" width="5.140625" style="18" customWidth="1"/>
    <col min="2" max="2" width="16.140625" style="18" customWidth="1"/>
    <col min="3" max="3" width="37.140625" style="18" customWidth="1"/>
    <col min="4" max="4" width="30.28515625" style="18" customWidth="1"/>
    <col min="5" max="5" width="30.7109375" style="18" customWidth="1"/>
    <col min="6" max="6" width="23.28515625" style="18" customWidth="1"/>
    <col min="7" max="7" width="26" style="18" customWidth="1"/>
    <col min="8" max="8" width="26.5703125" style="18" customWidth="1"/>
    <col min="9" max="9" width="21" style="18" customWidth="1"/>
    <col min="10" max="10" width="30" style="18" customWidth="1"/>
    <col min="11" max="16" width="11.42578125" style="18"/>
  </cols>
  <sheetData>
    <row r="3" spans="2:10" ht="23.25" customHeight="1">
      <c r="F3" s="77" t="s">
        <v>57</v>
      </c>
      <c r="G3" s="77"/>
      <c r="H3" s="77"/>
      <c r="I3" s="77"/>
    </row>
    <row r="4" spans="2:10" ht="31.5" customHeight="1">
      <c r="F4" s="78"/>
      <c r="G4" s="78" t="s">
        <v>58</v>
      </c>
      <c r="H4" s="30" t="s">
        <v>59</v>
      </c>
      <c r="I4" s="30" t="s">
        <v>60</v>
      </c>
    </row>
    <row r="5" spans="2:10" ht="20.25">
      <c r="F5" s="78"/>
      <c r="G5" s="78"/>
      <c r="H5" s="31" t="s">
        <v>61</v>
      </c>
      <c r="I5" s="31" t="s">
        <v>62</v>
      </c>
    </row>
    <row r="6" spans="2:10" ht="60.75">
      <c r="F6" s="29" t="s">
        <v>63</v>
      </c>
      <c r="G6" s="32"/>
      <c r="H6" s="32"/>
      <c r="I6" s="32"/>
    </row>
    <row r="10" spans="2:10" ht="15.75" customHeight="1">
      <c r="B10" s="33"/>
      <c r="C10" s="33"/>
      <c r="D10" s="33"/>
      <c r="E10" s="33"/>
    </row>
    <row r="11" spans="2:10" ht="15" customHeight="1">
      <c r="B11" s="33"/>
      <c r="C11" s="33"/>
      <c r="D11" s="33"/>
      <c r="E11" s="33"/>
    </row>
    <row r="12" spans="2:10" ht="15" customHeight="1">
      <c r="B12" s="33"/>
      <c r="C12" s="33"/>
      <c r="D12" s="33"/>
      <c r="E12" s="33"/>
    </row>
    <row r="13" spans="2:10" ht="15" customHeight="1">
      <c r="B13" s="33"/>
      <c r="C13" s="33"/>
      <c r="D13" s="33"/>
      <c r="E13" s="33"/>
    </row>
    <row r="14" spans="2:10" ht="28.5" customHeight="1">
      <c r="B14" s="79" t="s">
        <v>64</v>
      </c>
      <c r="C14" s="79"/>
      <c r="D14" s="35" t="s">
        <v>65</v>
      </c>
      <c r="E14" s="35" t="s">
        <v>66</v>
      </c>
      <c r="F14" s="35" t="s">
        <v>67</v>
      </c>
      <c r="G14" s="35" t="s">
        <v>32</v>
      </c>
      <c r="H14" s="36" t="s">
        <v>68</v>
      </c>
      <c r="I14" s="37"/>
      <c r="J14" s="38"/>
    </row>
    <row r="15" spans="2:10" ht="29.25" customHeight="1">
      <c r="B15" s="80" t="s">
        <v>69</v>
      </c>
      <c r="C15" s="80"/>
      <c r="D15" s="34" t="s">
        <v>70</v>
      </c>
      <c r="E15" s="34" t="s">
        <v>71</v>
      </c>
      <c r="F15" s="34" t="s">
        <v>72</v>
      </c>
      <c r="G15" s="34" t="s">
        <v>73</v>
      </c>
      <c r="H15" s="34" t="s">
        <v>74</v>
      </c>
      <c r="I15" s="39"/>
      <c r="J15" s="38"/>
    </row>
    <row r="16" spans="2:10" ht="30.75" customHeight="1">
      <c r="B16" s="80" t="s">
        <v>75</v>
      </c>
      <c r="C16" s="80"/>
      <c r="D16" s="34" t="s">
        <v>76</v>
      </c>
      <c r="E16" s="34" t="s">
        <v>77</v>
      </c>
      <c r="F16" s="34" t="s">
        <v>78</v>
      </c>
      <c r="G16" s="34" t="s">
        <v>79</v>
      </c>
      <c r="H16" s="34" t="s">
        <v>74</v>
      </c>
      <c r="I16" s="39"/>
      <c r="J16" s="38"/>
    </row>
    <row r="17" spans="2:10" ht="15" customHeight="1">
      <c r="B17" s="76" t="s">
        <v>52</v>
      </c>
      <c r="C17" s="76"/>
      <c r="D17" s="76"/>
      <c r="E17" s="76"/>
      <c r="F17" s="76"/>
      <c r="G17" s="76"/>
      <c r="H17" s="76"/>
      <c r="I17" s="76"/>
      <c r="J17" s="76"/>
    </row>
    <row r="18" spans="2:10" ht="15" customHeight="1"/>
    <row r="19" spans="2:10" ht="15" customHeight="1">
      <c r="B19" s="33"/>
      <c r="C19" s="33"/>
      <c r="D19" s="33"/>
      <c r="E19" s="33"/>
    </row>
    <row r="20" spans="2:10" ht="15" customHeight="1">
      <c r="B20" s="33"/>
      <c r="C20" s="33"/>
      <c r="D20" s="33"/>
      <c r="E20" s="33"/>
    </row>
    <row r="24" spans="2:10" ht="12.75" customHeight="1"/>
  </sheetData>
  <mergeCells count="7">
    <mergeCell ref="B17:J17"/>
    <mergeCell ref="F3:I3"/>
    <mergeCell ref="F4:F5"/>
    <mergeCell ref="G4:G5"/>
    <mergeCell ref="B14:C14"/>
    <mergeCell ref="B15:C15"/>
    <mergeCell ref="B16:C1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M34"/>
  <sheetViews>
    <sheetView zoomScale="120" zoomScaleNormal="120" workbookViewId="0">
      <selection activeCell="O15" sqref="O15"/>
    </sheetView>
  </sheetViews>
  <sheetFormatPr baseColWidth="10" defaultRowHeight="12.75"/>
  <sheetData>
    <row r="3" spans="2:13" ht="20.100000000000001" customHeight="1">
      <c r="B3" s="82" t="s">
        <v>49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2:13" ht="15.6" customHeight="1">
      <c r="B4" s="81" t="s">
        <v>50</v>
      </c>
      <c r="C4" s="81"/>
      <c r="D4" s="81" t="s">
        <v>51</v>
      </c>
      <c r="E4" s="81"/>
      <c r="F4" s="81" t="s">
        <v>52</v>
      </c>
      <c r="G4" s="81"/>
      <c r="H4" s="81" t="s">
        <v>53</v>
      </c>
      <c r="I4" s="81"/>
      <c r="J4" s="81" t="s">
        <v>54</v>
      </c>
      <c r="K4" s="81"/>
      <c r="L4" s="81" t="s">
        <v>55</v>
      </c>
      <c r="M4" s="81"/>
    </row>
    <row r="5" spans="2:13" ht="15.75">
      <c r="B5" s="40">
        <v>18</v>
      </c>
      <c r="C5" s="41">
        <v>24</v>
      </c>
      <c r="D5" s="42"/>
      <c r="E5" s="41">
        <v>72</v>
      </c>
      <c r="F5" s="42">
        <v>73</v>
      </c>
      <c r="G5" s="41">
        <v>84</v>
      </c>
      <c r="H5" s="42">
        <v>85</v>
      </c>
      <c r="I5" s="41">
        <v>97</v>
      </c>
      <c r="J5" s="42">
        <v>98</v>
      </c>
      <c r="K5" s="41">
        <v>111</v>
      </c>
      <c r="L5" s="42">
        <v>111</v>
      </c>
      <c r="M5" s="41"/>
    </row>
    <row r="6" spans="2:13" ht="15.75">
      <c r="B6" s="40">
        <v>25</v>
      </c>
      <c r="C6" s="41">
        <v>34</v>
      </c>
      <c r="D6" s="42"/>
      <c r="E6" s="41">
        <v>69</v>
      </c>
      <c r="F6" s="42">
        <v>70</v>
      </c>
      <c r="G6" s="41">
        <v>80</v>
      </c>
      <c r="H6" s="42">
        <v>81</v>
      </c>
      <c r="I6" s="41">
        <v>92</v>
      </c>
      <c r="J6" s="42">
        <v>93</v>
      </c>
      <c r="K6" s="41">
        <v>105</v>
      </c>
      <c r="L6" s="42">
        <v>105</v>
      </c>
      <c r="M6" s="41"/>
    </row>
    <row r="7" spans="2:13" ht="15.75">
      <c r="B7" s="40">
        <v>35</v>
      </c>
      <c r="C7" s="41">
        <v>44</v>
      </c>
      <c r="D7" s="42"/>
      <c r="E7" s="41">
        <v>59</v>
      </c>
      <c r="F7" s="42">
        <v>60</v>
      </c>
      <c r="G7" s="41">
        <v>74</v>
      </c>
      <c r="H7" s="42">
        <v>75</v>
      </c>
      <c r="I7" s="41">
        <v>90</v>
      </c>
      <c r="J7" s="42">
        <v>91</v>
      </c>
      <c r="K7" s="41">
        <v>107</v>
      </c>
      <c r="L7" s="42">
        <v>107</v>
      </c>
      <c r="M7" s="41"/>
    </row>
    <row r="8" spans="2:13" ht="15.75">
      <c r="B8" s="40">
        <v>45</v>
      </c>
      <c r="C8" s="41">
        <v>54</v>
      </c>
      <c r="D8" s="42"/>
      <c r="E8" s="41">
        <v>60</v>
      </c>
      <c r="F8" s="42">
        <v>61</v>
      </c>
      <c r="G8" s="41">
        <v>73</v>
      </c>
      <c r="H8" s="42">
        <v>74</v>
      </c>
      <c r="I8" s="41">
        <v>87</v>
      </c>
      <c r="J8" s="42">
        <v>88</v>
      </c>
      <c r="K8" s="41">
        <v>102</v>
      </c>
      <c r="L8" s="42">
        <v>102</v>
      </c>
      <c r="M8" s="41"/>
    </row>
    <row r="9" spans="2:13" ht="15.75">
      <c r="B9" s="40">
        <v>55</v>
      </c>
      <c r="C9" s="41">
        <v>64</v>
      </c>
      <c r="D9" s="42"/>
      <c r="E9" s="41">
        <v>52</v>
      </c>
      <c r="F9" s="42">
        <v>53</v>
      </c>
      <c r="G9" s="41">
        <v>63</v>
      </c>
      <c r="H9" s="42">
        <v>64</v>
      </c>
      <c r="I9" s="41">
        <v>75</v>
      </c>
      <c r="J9" s="42">
        <v>76</v>
      </c>
      <c r="K9" s="41">
        <v>88</v>
      </c>
      <c r="L9" s="42">
        <v>88</v>
      </c>
      <c r="M9" s="41"/>
    </row>
    <row r="10" spans="2:13" ht="15.75">
      <c r="B10" s="40">
        <v>65</v>
      </c>
      <c r="C10" s="41">
        <v>100</v>
      </c>
      <c r="D10" s="42"/>
      <c r="E10" s="41">
        <v>45</v>
      </c>
      <c r="F10" s="42">
        <v>46</v>
      </c>
      <c r="G10" s="41">
        <v>57</v>
      </c>
      <c r="H10" s="42">
        <v>58</v>
      </c>
      <c r="I10" s="41">
        <v>70</v>
      </c>
      <c r="J10" s="42">
        <v>71</v>
      </c>
      <c r="K10" s="41">
        <v>84</v>
      </c>
      <c r="L10" s="42">
        <v>84</v>
      </c>
      <c r="M10" s="41"/>
    </row>
    <row r="11" spans="2:13" ht="15.6" customHeight="1">
      <c r="B11" s="81" t="s">
        <v>56</v>
      </c>
      <c r="C11" s="81"/>
      <c r="D11" s="81" t="s">
        <v>51</v>
      </c>
      <c r="E11" s="81"/>
      <c r="F11" s="81" t="s">
        <v>52</v>
      </c>
      <c r="G11" s="81"/>
      <c r="H11" s="81" t="s">
        <v>53</v>
      </c>
      <c r="I11" s="81"/>
      <c r="J11" s="81" t="s">
        <v>54</v>
      </c>
      <c r="K11" s="81"/>
      <c r="L11" s="81" t="s">
        <v>55</v>
      </c>
      <c r="M11" s="81"/>
    </row>
    <row r="12" spans="2:13" ht="15.75">
      <c r="B12" s="40">
        <v>18</v>
      </c>
      <c r="C12" s="41">
        <v>24</v>
      </c>
      <c r="D12" s="42"/>
      <c r="E12" s="41">
        <v>39</v>
      </c>
      <c r="F12" s="42">
        <v>40</v>
      </c>
      <c r="G12" s="41">
        <v>49</v>
      </c>
      <c r="H12" s="42">
        <v>50</v>
      </c>
      <c r="I12" s="41">
        <v>60</v>
      </c>
      <c r="J12" s="42">
        <v>61</v>
      </c>
      <c r="K12" s="41">
        <v>72</v>
      </c>
      <c r="L12" s="42">
        <v>73</v>
      </c>
      <c r="M12" s="41"/>
    </row>
    <row r="13" spans="2:13" ht="15.75">
      <c r="B13" s="40">
        <v>25</v>
      </c>
      <c r="C13" s="41">
        <v>34</v>
      </c>
      <c r="D13" s="42"/>
      <c r="E13" s="41">
        <v>32</v>
      </c>
      <c r="F13" s="42">
        <v>33</v>
      </c>
      <c r="G13" s="41">
        <v>43</v>
      </c>
      <c r="H13" s="42">
        <v>44</v>
      </c>
      <c r="I13" s="41">
        <v>55</v>
      </c>
      <c r="J13" s="42">
        <v>56</v>
      </c>
      <c r="K13" s="41">
        <v>68</v>
      </c>
      <c r="L13" s="42">
        <v>69</v>
      </c>
      <c r="M13" s="41"/>
    </row>
    <row r="14" spans="2:13" ht="15.75">
      <c r="B14" s="40">
        <v>35</v>
      </c>
      <c r="C14" s="41">
        <v>44</v>
      </c>
      <c r="D14" s="42"/>
      <c r="E14" s="41">
        <v>27</v>
      </c>
      <c r="F14" s="42">
        <v>28</v>
      </c>
      <c r="G14" s="41">
        <v>41</v>
      </c>
      <c r="H14" s="42">
        <v>42</v>
      </c>
      <c r="I14" s="41">
        <v>56</v>
      </c>
      <c r="J14" s="42">
        <v>57</v>
      </c>
      <c r="K14" s="41">
        <v>72</v>
      </c>
      <c r="L14" s="42">
        <v>73</v>
      </c>
      <c r="M14" s="41"/>
    </row>
    <row r="15" spans="2:13" ht="15.75">
      <c r="B15" s="40">
        <v>45</v>
      </c>
      <c r="C15" s="41">
        <v>54</v>
      </c>
      <c r="D15" s="42"/>
      <c r="E15" s="41">
        <v>28</v>
      </c>
      <c r="F15" s="42">
        <v>29</v>
      </c>
      <c r="G15" s="41">
        <v>36</v>
      </c>
      <c r="H15" s="42">
        <v>37</v>
      </c>
      <c r="I15" s="41">
        <v>45</v>
      </c>
      <c r="J15" s="42">
        <v>46</v>
      </c>
      <c r="K15" s="41">
        <v>55</v>
      </c>
      <c r="L15" s="42">
        <v>56</v>
      </c>
      <c r="M15" s="41"/>
    </row>
    <row r="16" spans="2:13" ht="15.75">
      <c r="B16" s="40">
        <v>55</v>
      </c>
      <c r="C16" s="41">
        <v>64</v>
      </c>
      <c r="D16" s="42"/>
      <c r="E16" s="41">
        <v>22</v>
      </c>
      <c r="F16" s="42">
        <v>23</v>
      </c>
      <c r="G16" s="41">
        <v>31</v>
      </c>
      <c r="H16" s="42">
        <v>31</v>
      </c>
      <c r="I16" s="41">
        <v>39</v>
      </c>
      <c r="J16" s="42">
        <v>40</v>
      </c>
      <c r="K16" s="41">
        <v>49</v>
      </c>
      <c r="L16" s="42">
        <v>50</v>
      </c>
      <c r="M16" s="41"/>
    </row>
    <row r="17" spans="2:13" ht="15.75">
      <c r="B17" s="40">
        <v>65</v>
      </c>
      <c r="C17" s="41">
        <v>100</v>
      </c>
      <c r="D17" s="42"/>
      <c r="E17" s="41">
        <v>11</v>
      </c>
      <c r="F17" s="42">
        <v>12</v>
      </c>
      <c r="G17" s="41">
        <v>26</v>
      </c>
      <c r="H17" s="42">
        <v>27</v>
      </c>
      <c r="I17" s="41">
        <v>32</v>
      </c>
      <c r="J17" s="42">
        <v>33</v>
      </c>
      <c r="K17" s="41">
        <v>39</v>
      </c>
      <c r="L17" s="42">
        <v>40</v>
      </c>
      <c r="M17" s="41"/>
    </row>
    <row r="20" spans="2:13" ht="20.100000000000001" customHeight="1">
      <c r="B20" s="82" t="s">
        <v>80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2:13" ht="15.6" customHeight="1">
      <c r="B21" s="81" t="s">
        <v>50</v>
      </c>
      <c r="C21" s="81"/>
      <c r="D21" s="81" t="s">
        <v>51</v>
      </c>
      <c r="E21" s="81"/>
      <c r="F21" s="81" t="s">
        <v>52</v>
      </c>
      <c r="G21" s="81"/>
      <c r="H21" s="81" t="s">
        <v>53</v>
      </c>
      <c r="I21" s="81"/>
      <c r="J21" s="81" t="s">
        <v>54</v>
      </c>
      <c r="K21" s="81"/>
      <c r="L21" s="81" t="s">
        <v>55</v>
      </c>
      <c r="M21" s="81"/>
    </row>
    <row r="22" spans="2:13" ht="15.75">
      <c r="B22" s="40">
        <v>18</v>
      </c>
      <c r="C22" s="41">
        <v>24</v>
      </c>
      <c r="D22" s="42"/>
      <c r="E22" s="41">
        <v>35</v>
      </c>
      <c r="F22" s="42">
        <v>36</v>
      </c>
      <c r="G22" s="41">
        <v>39</v>
      </c>
      <c r="H22" s="42">
        <v>40</v>
      </c>
      <c r="I22" s="41">
        <v>49</v>
      </c>
      <c r="J22" s="42">
        <v>50</v>
      </c>
      <c r="K22" s="41">
        <v>60</v>
      </c>
      <c r="L22" s="42">
        <v>61</v>
      </c>
      <c r="M22" s="41"/>
    </row>
    <row r="23" spans="2:13" ht="15.75">
      <c r="B23" s="40">
        <v>25</v>
      </c>
      <c r="C23" s="41">
        <v>34</v>
      </c>
      <c r="D23" s="42"/>
      <c r="E23" s="41">
        <v>30</v>
      </c>
      <c r="F23" s="42">
        <v>31</v>
      </c>
      <c r="G23" s="41">
        <v>34</v>
      </c>
      <c r="H23" s="42">
        <v>35</v>
      </c>
      <c r="I23" s="41">
        <v>44</v>
      </c>
      <c r="J23" s="42">
        <v>45</v>
      </c>
      <c r="K23" s="41">
        <v>55</v>
      </c>
      <c r="L23" s="42">
        <v>56</v>
      </c>
      <c r="M23" s="41"/>
    </row>
    <row r="24" spans="2:13" ht="15.75">
      <c r="B24" s="40">
        <v>35</v>
      </c>
      <c r="C24" s="41">
        <v>44</v>
      </c>
      <c r="D24" s="42"/>
      <c r="E24" s="41">
        <v>25</v>
      </c>
      <c r="F24" s="42">
        <v>26</v>
      </c>
      <c r="G24" s="41">
        <v>29</v>
      </c>
      <c r="H24" s="42">
        <v>30</v>
      </c>
      <c r="I24" s="41">
        <v>39</v>
      </c>
      <c r="J24" s="42">
        <v>40</v>
      </c>
      <c r="K24" s="41">
        <v>50</v>
      </c>
      <c r="L24" s="42">
        <v>51</v>
      </c>
      <c r="M24" s="41"/>
    </row>
    <row r="25" spans="2:13" ht="15.75">
      <c r="B25" s="40">
        <v>45</v>
      </c>
      <c r="C25" s="41">
        <v>54</v>
      </c>
      <c r="D25" s="42"/>
      <c r="E25" s="41">
        <v>20</v>
      </c>
      <c r="F25" s="42">
        <v>21</v>
      </c>
      <c r="G25" s="41">
        <v>24</v>
      </c>
      <c r="H25" s="42">
        <v>25</v>
      </c>
      <c r="I25" s="41">
        <v>34</v>
      </c>
      <c r="J25" s="42">
        <v>35</v>
      </c>
      <c r="K25" s="41">
        <v>45</v>
      </c>
      <c r="L25" s="42">
        <v>46</v>
      </c>
      <c r="M25" s="41"/>
    </row>
    <row r="26" spans="2:13" ht="15.75">
      <c r="B26" s="40">
        <v>55</v>
      </c>
      <c r="C26" s="41">
        <v>64</v>
      </c>
      <c r="D26" s="42"/>
      <c r="E26" s="41">
        <v>15</v>
      </c>
      <c r="F26" s="42">
        <v>16</v>
      </c>
      <c r="G26" s="41">
        <v>19</v>
      </c>
      <c r="H26" s="42">
        <v>20</v>
      </c>
      <c r="I26" s="41">
        <v>29</v>
      </c>
      <c r="J26" s="42">
        <v>30</v>
      </c>
      <c r="K26" s="41">
        <v>40</v>
      </c>
      <c r="L26" s="42">
        <v>41</v>
      </c>
      <c r="M26" s="41"/>
    </row>
    <row r="27" spans="2:13" ht="15.75">
      <c r="B27" s="40">
        <v>65</v>
      </c>
      <c r="C27" s="41">
        <v>100</v>
      </c>
      <c r="D27" s="42"/>
      <c r="E27" s="41">
        <v>10</v>
      </c>
      <c r="F27" s="42">
        <v>11</v>
      </c>
      <c r="G27" s="41">
        <v>14</v>
      </c>
      <c r="H27" s="42">
        <v>15</v>
      </c>
      <c r="I27" s="41">
        <v>24</v>
      </c>
      <c r="J27" s="42">
        <v>25</v>
      </c>
      <c r="K27" s="41">
        <v>35</v>
      </c>
      <c r="L27" s="42">
        <v>35</v>
      </c>
      <c r="M27" s="41"/>
    </row>
    <row r="28" spans="2:13" ht="15.6" customHeight="1">
      <c r="B28" s="81" t="s">
        <v>56</v>
      </c>
      <c r="C28" s="81"/>
      <c r="D28" s="81" t="s">
        <v>51</v>
      </c>
      <c r="E28" s="81"/>
      <c r="F28" s="81" t="s">
        <v>52</v>
      </c>
      <c r="G28" s="81"/>
      <c r="H28" s="81" t="s">
        <v>53</v>
      </c>
      <c r="I28" s="81"/>
      <c r="J28" s="81" t="s">
        <v>54</v>
      </c>
      <c r="K28" s="81"/>
      <c r="L28" s="81" t="s">
        <v>55</v>
      </c>
      <c r="M28" s="81"/>
    </row>
    <row r="29" spans="2:13" ht="15.75">
      <c r="B29" s="40">
        <v>18</v>
      </c>
      <c r="C29" s="41">
        <v>24</v>
      </c>
      <c r="D29" s="42"/>
      <c r="E29" s="41">
        <v>25</v>
      </c>
      <c r="F29" s="42">
        <v>26</v>
      </c>
      <c r="G29" s="41">
        <v>29</v>
      </c>
      <c r="H29" s="42">
        <v>30</v>
      </c>
      <c r="I29" s="41">
        <v>39</v>
      </c>
      <c r="J29" s="42">
        <v>40</v>
      </c>
      <c r="K29" s="41">
        <v>45</v>
      </c>
      <c r="L29" s="42">
        <v>46</v>
      </c>
      <c r="M29" s="41"/>
    </row>
    <row r="30" spans="2:13" ht="15.75">
      <c r="B30" s="40">
        <v>25</v>
      </c>
      <c r="C30" s="41">
        <v>34</v>
      </c>
      <c r="D30" s="42"/>
      <c r="E30" s="41">
        <v>25</v>
      </c>
      <c r="F30" s="42">
        <v>26</v>
      </c>
      <c r="G30" s="41">
        <v>29</v>
      </c>
      <c r="H30" s="42">
        <v>30</v>
      </c>
      <c r="I30" s="41">
        <v>34</v>
      </c>
      <c r="J30" s="42">
        <v>35</v>
      </c>
      <c r="K30" s="41">
        <v>45</v>
      </c>
      <c r="L30" s="42">
        <v>46</v>
      </c>
      <c r="M30" s="41"/>
    </row>
    <row r="31" spans="2:13" ht="15.75">
      <c r="B31" s="40">
        <v>35</v>
      </c>
      <c r="C31" s="41">
        <v>44</v>
      </c>
      <c r="D31" s="42"/>
      <c r="E31" s="41">
        <v>25</v>
      </c>
      <c r="F31" s="42">
        <v>26</v>
      </c>
      <c r="G31" s="41">
        <v>29</v>
      </c>
      <c r="H31" s="42">
        <v>30</v>
      </c>
      <c r="I31" s="41">
        <v>34</v>
      </c>
      <c r="J31" s="42">
        <v>35</v>
      </c>
      <c r="K31" s="41">
        <v>40</v>
      </c>
      <c r="L31" s="42">
        <v>41</v>
      </c>
      <c r="M31" s="41"/>
    </row>
    <row r="32" spans="2:13" ht="15.75">
      <c r="B32" s="40">
        <v>45</v>
      </c>
      <c r="C32" s="41">
        <v>54</v>
      </c>
      <c r="D32" s="42"/>
      <c r="E32" s="41">
        <v>20</v>
      </c>
      <c r="F32" s="42">
        <v>21</v>
      </c>
      <c r="G32" s="41">
        <v>24</v>
      </c>
      <c r="H32" s="42">
        <v>25</v>
      </c>
      <c r="I32" s="41">
        <v>29</v>
      </c>
      <c r="J32" s="42">
        <v>30</v>
      </c>
      <c r="K32" s="41">
        <v>35</v>
      </c>
      <c r="L32" s="42">
        <v>36</v>
      </c>
      <c r="M32" s="41"/>
    </row>
    <row r="33" spans="2:13" ht="15.75">
      <c r="B33" s="40">
        <v>55</v>
      </c>
      <c r="C33" s="41">
        <v>64</v>
      </c>
      <c r="D33" s="42"/>
      <c r="E33" s="41">
        <v>10</v>
      </c>
      <c r="F33" s="42">
        <v>14</v>
      </c>
      <c r="G33" s="41">
        <v>14</v>
      </c>
      <c r="H33" s="42">
        <v>15</v>
      </c>
      <c r="I33" s="41">
        <v>19</v>
      </c>
      <c r="J33" s="42">
        <v>20</v>
      </c>
      <c r="K33" s="41">
        <v>25</v>
      </c>
      <c r="L33" s="42">
        <v>26</v>
      </c>
      <c r="M33" s="41"/>
    </row>
    <row r="34" spans="2:13" ht="15.75">
      <c r="B34" s="40">
        <v>65</v>
      </c>
      <c r="C34" s="41">
        <v>100</v>
      </c>
      <c r="D34" s="42"/>
      <c r="E34" s="41">
        <v>7</v>
      </c>
      <c r="F34" s="42">
        <v>8</v>
      </c>
      <c r="G34" s="41">
        <v>11</v>
      </c>
      <c r="H34" s="42">
        <v>12</v>
      </c>
      <c r="I34" s="41">
        <v>16</v>
      </c>
      <c r="J34" s="42">
        <v>17</v>
      </c>
      <c r="K34" s="41">
        <v>21</v>
      </c>
      <c r="L34" s="42">
        <v>22</v>
      </c>
      <c r="M34" s="41"/>
    </row>
  </sheetData>
  <mergeCells count="26">
    <mergeCell ref="L11:M11"/>
    <mergeCell ref="B3:M3"/>
    <mergeCell ref="B4:C4"/>
    <mergeCell ref="D4:E4"/>
    <mergeCell ref="F4:G4"/>
    <mergeCell ref="H4:I4"/>
    <mergeCell ref="J4:K4"/>
    <mergeCell ref="L4:M4"/>
    <mergeCell ref="B11:C11"/>
    <mergeCell ref="D11:E11"/>
    <mergeCell ref="F11:G11"/>
    <mergeCell ref="H11:I11"/>
    <mergeCell ref="J11:K11"/>
    <mergeCell ref="L28:M28"/>
    <mergeCell ref="B20:M20"/>
    <mergeCell ref="B21:C21"/>
    <mergeCell ref="D21:E21"/>
    <mergeCell ref="F21:G21"/>
    <mergeCell ref="H21:I21"/>
    <mergeCell ref="J21:K21"/>
    <mergeCell ref="L21:M21"/>
    <mergeCell ref="B28:C28"/>
    <mergeCell ref="D28:E28"/>
    <mergeCell ref="F28:G28"/>
    <mergeCell ref="H28:I28"/>
    <mergeCell ref="J28:K2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VO2max.Hombre</vt:lpstr>
      <vt:lpstr>VO2max.Mujer</vt:lpstr>
      <vt:lpstr>Hoja2 (2)</vt:lpstr>
      <vt:lpstr>Dinamometria Manual</vt:lpstr>
      <vt:lpstr>Sit &amp; Reach</vt:lpstr>
      <vt:lpstr>Hoja2</vt:lpstr>
      <vt:lpstr>graphic05_3</vt:lpstr>
      <vt:lpstr>graphic06_3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xx</cp:lastModifiedBy>
  <dcterms:created xsi:type="dcterms:W3CDTF">2015-04-23T14:34:29Z</dcterms:created>
  <dcterms:modified xsi:type="dcterms:W3CDTF">2015-09-17T17:09:11Z</dcterms:modified>
</cp:coreProperties>
</file>